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D:\PC DOA\Estadisticas 2021\"/>
    </mc:Choice>
  </mc:AlternateContent>
  <xr:revisionPtr revIDLastSave="0" documentId="8_{7077B729-2885-4D9B-86CA-2B7F9082C8AD}" xr6:coauthVersionLast="36" xr6:coauthVersionMax="36" xr10:uidLastSave="{00000000-0000-0000-0000-000000000000}"/>
  <bookViews>
    <workbookView xWindow="0" yWindow="0" windowWidth="28800" windowHeight="11835" tabRatio="724" firstSheet="1" activeTab="1" xr2:uid="{00000000-000D-0000-FFFF-FFFF00000000}"/>
  </bookViews>
  <sheets>
    <sheet name="CONCENTRADO" sheetId="2567" r:id="rId1"/>
    <sheet name="POR GERENCIA" sheetId="12" r:id="rId2"/>
    <sheet name="CENTRO" sheetId="2561" r:id="rId3"/>
    <sheet name="NORESTE" sheetId="2562" r:id="rId4"/>
    <sheet name="NOROESTE" sheetId="2563" r:id="rId5"/>
    <sheet name="SURESTE" sheetId="2566" r:id="rId6"/>
    <sheet name="OCCIDENTE" sheetId="2565" r:id="rId7"/>
  </sheets>
  <definedNames>
    <definedName name="_xlnm.Print_Area" localSheetId="2">CENTRO!$D$1:$J$61</definedName>
    <definedName name="_xlnm.Print_Area" localSheetId="0">CONCENTRADO!$A$1:$G$77</definedName>
    <definedName name="_xlnm.Print_Area" localSheetId="3">NORESTE!$D$1:$J$58</definedName>
    <definedName name="_xlnm.Print_Area" localSheetId="4">NOROESTE!$D$1:$J$65</definedName>
    <definedName name="_xlnm.Print_Area" localSheetId="6">OCCIDENTE!$D$1:$J$59</definedName>
    <definedName name="_xlnm.Print_Area" localSheetId="1">'POR GERENCIA'!$C$4:$J$71</definedName>
    <definedName name="_xlnm.Print_Area" localSheetId="5">SURESTE!$D$1:$J$64</definedName>
  </definedNames>
  <calcPr calcId="191029"/>
</workbook>
</file>

<file path=xl/calcChain.xml><?xml version="1.0" encoding="utf-8"?>
<calcChain xmlns="http://schemas.openxmlformats.org/spreadsheetml/2006/main">
  <c r="I6" i="2565" l="1"/>
  <c r="I7" i="2565"/>
  <c r="I8" i="2565"/>
  <c r="I9" i="2565"/>
  <c r="I10" i="2565"/>
  <c r="I11" i="2565"/>
  <c r="I12" i="2565"/>
  <c r="I13" i="2565"/>
  <c r="I14" i="2565"/>
  <c r="I15" i="2565"/>
  <c r="I5" i="2565"/>
  <c r="J15" i="2566" l="1"/>
  <c r="D67" i="2567"/>
  <c r="E67" i="2567"/>
  <c r="C67" i="2567"/>
  <c r="J29" i="12" l="1"/>
  <c r="J55" i="12"/>
  <c r="J66" i="12"/>
  <c r="J18" i="2563"/>
  <c r="J13" i="2562"/>
  <c r="J17" i="2561"/>
  <c r="J68" i="12"/>
  <c r="J43" i="12"/>
  <c r="J20" i="12"/>
  <c r="J15" i="2565"/>
  <c r="J70" i="12" l="1"/>
</calcChain>
</file>

<file path=xl/sharedStrings.xml><?xml version="1.0" encoding="utf-8"?>
<sst xmlns="http://schemas.openxmlformats.org/spreadsheetml/2006/main" count="452" uniqueCount="146">
  <si>
    <t>CUN</t>
  </si>
  <si>
    <t>CUU</t>
  </si>
  <si>
    <t>GDL</t>
  </si>
  <si>
    <t>HMO</t>
  </si>
  <si>
    <t>MEX</t>
  </si>
  <si>
    <t>MTY</t>
  </si>
  <si>
    <t>PVR</t>
  </si>
  <si>
    <t>SJD</t>
  </si>
  <si>
    <t>TIJ</t>
  </si>
  <si>
    <t>TLC</t>
  </si>
  <si>
    <t>TOTAL</t>
  </si>
  <si>
    <t>TOTALES POR GERENCIA REGIONAL</t>
  </si>
  <si>
    <t>ESTACION</t>
  </si>
  <si>
    <t>IFR</t>
  </si>
  <si>
    <t>VFR</t>
  </si>
  <si>
    <t>CENTRO</t>
  </si>
  <si>
    <t>ACA</t>
  </si>
  <si>
    <t>ACAPULCO</t>
  </si>
  <si>
    <t>CVA</t>
  </si>
  <si>
    <t>CUERNAVACA</t>
  </si>
  <si>
    <t>HUX</t>
  </si>
  <si>
    <t>HUATULCO</t>
  </si>
  <si>
    <t>MÉXICO</t>
  </si>
  <si>
    <t>OAX</t>
  </si>
  <si>
    <t>OAXACA</t>
  </si>
  <si>
    <t>PAZ</t>
  </si>
  <si>
    <t>POZA RICA</t>
  </si>
  <si>
    <t>PBC</t>
  </si>
  <si>
    <t>PUEBLA</t>
  </si>
  <si>
    <t>PXM</t>
  </si>
  <si>
    <t>PUERTO ESCONDIDO</t>
  </si>
  <si>
    <t>QET</t>
  </si>
  <si>
    <t>QUERETARO</t>
  </si>
  <si>
    <t>TAM</t>
  </si>
  <si>
    <t>TAMPICO</t>
  </si>
  <si>
    <t>TOLUCA</t>
  </si>
  <si>
    <t>VER</t>
  </si>
  <si>
    <t>VERACRUZ</t>
  </si>
  <si>
    <t>ZIH</t>
  </si>
  <si>
    <t>ZIHUATANEJO</t>
  </si>
  <si>
    <t>NORESTE</t>
  </si>
  <si>
    <t>ADN</t>
  </si>
  <si>
    <t>CJS</t>
  </si>
  <si>
    <t>CHIHUAHUA</t>
  </si>
  <si>
    <t>CVM</t>
  </si>
  <si>
    <t>CD. VICTORIA</t>
  </si>
  <si>
    <t>MAM</t>
  </si>
  <si>
    <t>MATAMOROS</t>
  </si>
  <si>
    <t>MONTERREY</t>
  </si>
  <si>
    <t>NLD</t>
  </si>
  <si>
    <t>NUEVO LAREDO</t>
  </si>
  <si>
    <t>REX</t>
  </si>
  <si>
    <t>REYNOSA</t>
  </si>
  <si>
    <t>TRC</t>
  </si>
  <si>
    <t>NOROESTE</t>
  </si>
  <si>
    <t>CEN</t>
  </si>
  <si>
    <t>CSL</t>
  </si>
  <si>
    <t>CABO SAN LUCAS</t>
  </si>
  <si>
    <t>CUL</t>
  </si>
  <si>
    <t>DGO</t>
  </si>
  <si>
    <t>DURANGO</t>
  </si>
  <si>
    <t>GYM</t>
  </si>
  <si>
    <t>GUAYMAS</t>
  </si>
  <si>
    <t>HERMOSILLO</t>
  </si>
  <si>
    <t>LAP</t>
  </si>
  <si>
    <t>LA PAZ</t>
  </si>
  <si>
    <t>LMM</t>
  </si>
  <si>
    <t>LOS MOCHIS</t>
  </si>
  <si>
    <t>LTO</t>
  </si>
  <si>
    <t>LORETO</t>
  </si>
  <si>
    <t>MXL</t>
  </si>
  <si>
    <t>MEXICALI</t>
  </si>
  <si>
    <t>MZT</t>
  </si>
  <si>
    <t>TIJUANA</t>
  </si>
  <si>
    <t>SURESTE</t>
  </si>
  <si>
    <t>CME</t>
  </si>
  <si>
    <t>CPE</t>
  </si>
  <si>
    <t>CAMPECHE</t>
  </si>
  <si>
    <t>CTM</t>
  </si>
  <si>
    <t>CHETUMAL</t>
  </si>
  <si>
    <t>CANCUN</t>
  </si>
  <si>
    <t>CZA</t>
  </si>
  <si>
    <t>CZM</t>
  </si>
  <si>
    <t>COZUMEL</t>
  </si>
  <si>
    <t>MID</t>
  </si>
  <si>
    <t>MÉRIDA</t>
  </si>
  <si>
    <t>MTT</t>
  </si>
  <si>
    <t>TAP</t>
  </si>
  <si>
    <t>TGZ</t>
  </si>
  <si>
    <t>VSA</t>
  </si>
  <si>
    <t>VILLAHERMOSA</t>
  </si>
  <si>
    <t>OCCIDENTE</t>
  </si>
  <si>
    <t>AGU</t>
  </si>
  <si>
    <t>BJX</t>
  </si>
  <si>
    <t>COL</t>
  </si>
  <si>
    <t>COLIMA</t>
  </si>
  <si>
    <t>GUADALAJARA</t>
  </si>
  <si>
    <t>MLM</t>
  </si>
  <si>
    <t>MORELIA</t>
  </si>
  <si>
    <t>PUERTO VALLARTA</t>
  </si>
  <si>
    <t>SLP</t>
  </si>
  <si>
    <t>TNY</t>
  </si>
  <si>
    <t>TEPIC</t>
  </si>
  <si>
    <t>UPN</t>
  </si>
  <si>
    <t>URUAPAN</t>
  </si>
  <si>
    <t>ZCL</t>
  </si>
  <si>
    <t>ZACATECAS</t>
  </si>
  <si>
    <t>ZLO</t>
  </si>
  <si>
    <t>PPE</t>
  </si>
  <si>
    <t>PUERTO PEÑASCO</t>
  </si>
  <si>
    <t>GERENCIA REGIONAL CENTRO</t>
  </si>
  <si>
    <t>GERENCIA REGIONAL NORESTE</t>
  </si>
  <si>
    <t>GERENCIA REGIONAL NOROESTE</t>
  </si>
  <si>
    <t>GERENCIA REGIONAL SURESTE</t>
  </si>
  <si>
    <t>GERENCIA REGIONAL OCCIDENTE</t>
  </si>
  <si>
    <t>SVL</t>
  </si>
  <si>
    <t xml:space="preserve">Abreviaturas   </t>
  </si>
  <si>
    <t>Reglas de Vuelo por Instrumento</t>
  </si>
  <si>
    <t>Reglas de Vuelo Visual</t>
  </si>
  <si>
    <t>Sobrevuelos Internacionales Centro de Control Mérida</t>
  </si>
  <si>
    <t>CD. JUAREZ</t>
  </si>
  <si>
    <t>TORREON</t>
  </si>
  <si>
    <t>CD. OBREGON</t>
  </si>
  <si>
    <t>CULIACAN</t>
  </si>
  <si>
    <t>MAZATLAN</t>
  </si>
  <si>
    <t>SAN JOSE DEL CABO</t>
  </si>
  <si>
    <t>CD. DEL CARMEN</t>
  </si>
  <si>
    <t>MINATITLAN</t>
  </si>
  <si>
    <t xml:space="preserve">TAPACHULA </t>
  </si>
  <si>
    <t>TUXTLA GUTIERREZ</t>
  </si>
  <si>
    <t>SAN LUIS POTOSI</t>
  </si>
  <si>
    <t>MANZANILLO</t>
  </si>
  <si>
    <t>PQE</t>
  </si>
  <si>
    <t xml:space="preserve">PALENQUE </t>
  </si>
  <si>
    <t>AEROPUERTO DEL NORTE</t>
  </si>
  <si>
    <t>BAJIO (LEON)</t>
  </si>
  <si>
    <t>CHICHEN ITZA</t>
  </si>
  <si>
    <t>AGUASCALIENTES</t>
  </si>
  <si>
    <t xml:space="preserve">ESTADÍSTICA OPERACIONAL POR ESTACIÓN </t>
  </si>
  <si>
    <t xml:space="preserve"> </t>
  </si>
  <si>
    <t xml:space="preserve">MERIDA </t>
  </si>
  <si>
    <t>VFR (Visual Flight Rules o Reglas de Vuelo Visual)</t>
  </si>
  <si>
    <t>IFR (Instrumental Flight Rules o Reglas de Vuelo Instrumentos)</t>
  </si>
  <si>
    <t>Ene -Dic 2021</t>
  </si>
  <si>
    <t xml:space="preserve"> ENERO A  DICIEMBRE DE 2021</t>
  </si>
  <si>
    <t>Ene -Dic 20201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</si>
</sst>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/yy"/>
  </numFmts>
  <fonts count="13" x14ac:knownFonts="1">
    <font>
      <sz val="10"/>
      <name val="Arial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9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/>
    <xf numFmtId="3" fontId="1" fillId="0" borderId="0" xfId="0" applyNumberFormat="1" applyFont="1"/>
    <xf numFmtId="3" fontId="3" fillId="0" borderId="1" xfId="0" applyNumberFormat="1" applyFont="1" applyBorder="1" applyAlignment="1">
      <alignment horizontal="center"/>
    </xf>
    <xf numFmtId="10" fontId="1" fillId="0" borderId="0" xfId="0" applyNumberFormat="1" applyFont="1"/>
    <xf numFmtId="3" fontId="3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right"/>
    </xf>
    <xf numFmtId="3" fontId="1" fillId="0" borderId="3" xfId="0" applyNumberFormat="1" applyFont="1" applyBorder="1"/>
    <xf numFmtId="2" fontId="1" fillId="0" borderId="0" xfId="0" applyNumberFormat="1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" fontId="1" fillId="0" borderId="4" xfId="0" applyNumberFormat="1" applyFont="1" applyBorder="1"/>
    <xf numFmtId="3" fontId="1" fillId="0" borderId="7" xfId="0" applyNumberFormat="1" applyFont="1" applyBorder="1"/>
    <xf numFmtId="0" fontId="3" fillId="7" borderId="0" xfId="0" applyFont="1" applyFill="1" applyBorder="1" applyAlignment="1">
      <alignment horizontal="left"/>
    </xf>
    <xf numFmtId="3" fontId="3" fillId="8" borderId="2" xfId="0" applyNumberFormat="1" applyFont="1" applyFill="1" applyBorder="1" applyAlignment="1">
      <alignment horizontal="center"/>
    </xf>
    <xf numFmtId="3" fontId="1" fillId="7" borderId="3" xfId="0" applyNumberFormat="1" applyFont="1" applyFill="1" applyBorder="1"/>
    <xf numFmtId="0" fontId="1" fillId="0" borderId="0" xfId="0" applyFont="1" applyAlignment="1">
      <alignment horizontal="left"/>
    </xf>
    <xf numFmtId="3" fontId="1" fillId="7" borderId="4" xfId="0" applyNumberFormat="1" applyFont="1" applyFill="1" applyBorder="1"/>
    <xf numFmtId="3" fontId="1" fillId="7" borderId="5" xfId="0" applyNumberFormat="1" applyFont="1" applyFill="1" applyBorder="1"/>
    <xf numFmtId="3" fontId="1" fillId="7" borderId="6" xfId="0" applyNumberFormat="1" applyFont="1" applyFill="1" applyBorder="1"/>
    <xf numFmtId="3" fontId="1" fillId="7" borderId="7" xfId="0" applyNumberFormat="1" applyFont="1" applyFill="1" applyBorder="1"/>
    <xf numFmtId="3" fontId="1" fillId="7" borderId="8" xfId="0" applyNumberFormat="1" applyFont="1" applyFill="1" applyBorder="1"/>
    <xf numFmtId="3" fontId="4" fillId="0" borderId="3" xfId="0" applyNumberFormat="1" applyFont="1" applyBorder="1" applyAlignment="1">
      <alignment horizontal="center"/>
    </xf>
    <xf numFmtId="3" fontId="4" fillId="0" borderId="3" xfId="0" applyNumberFormat="1" applyFont="1" applyBorder="1"/>
    <xf numFmtId="3" fontId="4" fillId="7" borderId="3" xfId="0" applyNumberFormat="1" applyFont="1" applyFill="1" applyBorder="1"/>
    <xf numFmtId="3" fontId="4" fillId="0" borderId="0" xfId="0" applyNumberFormat="1" applyFont="1" applyBorder="1"/>
    <xf numFmtId="3" fontId="4" fillId="9" borderId="3" xfId="0" applyNumberFormat="1" applyFont="1" applyFill="1" applyBorder="1"/>
    <xf numFmtId="0" fontId="1" fillId="0" borderId="0" xfId="0" applyFont="1" applyFill="1"/>
    <xf numFmtId="3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/>
    <xf numFmtId="3" fontId="4" fillId="7" borderId="4" xfId="0" applyNumberFormat="1" applyFont="1" applyFill="1" applyBorder="1"/>
    <xf numFmtId="3" fontId="4" fillId="7" borderId="5" xfId="0" applyNumberFormat="1" applyFont="1" applyFill="1" applyBorder="1"/>
    <xf numFmtId="3" fontId="4" fillId="7" borderId="6" xfId="0" applyNumberFormat="1" applyFont="1" applyFill="1" applyBorder="1"/>
    <xf numFmtId="3" fontId="4" fillId="0" borderId="7" xfId="0" applyNumberFormat="1" applyFont="1" applyBorder="1" applyAlignment="1">
      <alignment horizontal="center"/>
    </xf>
    <xf numFmtId="3" fontId="4" fillId="0" borderId="7" xfId="0" applyNumberFormat="1" applyFont="1" applyBorder="1"/>
    <xf numFmtId="3" fontId="4" fillId="7" borderId="7" xfId="0" applyNumberFormat="1" applyFont="1" applyFill="1" applyBorder="1"/>
    <xf numFmtId="3" fontId="4" fillId="7" borderId="8" xfId="0" applyNumberFormat="1" applyFont="1" applyFill="1" applyBorder="1"/>
    <xf numFmtId="3" fontId="4" fillId="9" borderId="9" xfId="0" applyNumberFormat="1" applyFont="1" applyFill="1" applyBorder="1" applyAlignment="1">
      <alignment horizontal="center"/>
    </xf>
    <xf numFmtId="3" fontId="4" fillId="9" borderId="4" xfId="0" applyNumberFormat="1" applyFont="1" applyFill="1" applyBorder="1"/>
    <xf numFmtId="3" fontId="4" fillId="9" borderId="5" xfId="0" applyNumberFormat="1" applyFont="1" applyFill="1" applyBorder="1"/>
    <xf numFmtId="3" fontId="4" fillId="9" borderId="10" xfId="0" applyNumberFormat="1" applyFont="1" applyFill="1" applyBorder="1" applyAlignment="1">
      <alignment horizontal="center"/>
    </xf>
    <xf numFmtId="3" fontId="4" fillId="9" borderId="6" xfId="0" applyNumberFormat="1" applyFont="1" applyFill="1" applyBorder="1"/>
    <xf numFmtId="3" fontId="4" fillId="9" borderId="11" xfId="0" applyNumberFormat="1" applyFont="1" applyFill="1" applyBorder="1" applyAlignment="1">
      <alignment horizontal="center"/>
    </xf>
    <xf numFmtId="3" fontId="4" fillId="9" borderId="7" xfId="0" applyNumberFormat="1" applyFont="1" applyFill="1" applyBorder="1"/>
    <xf numFmtId="3" fontId="4" fillId="9" borderId="8" xfId="0" applyNumberFormat="1" applyFont="1" applyFill="1" applyBorder="1"/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1" fillId="0" borderId="0" xfId="0" applyNumberFormat="1" applyFont="1" applyBorder="1"/>
    <xf numFmtId="3" fontId="5" fillId="0" borderId="0" xfId="0" applyNumberFormat="1" applyFont="1" applyBorder="1"/>
    <xf numFmtId="3" fontId="1" fillId="7" borderId="14" xfId="0" applyNumberFormat="1" applyFont="1" applyFill="1" applyBorder="1"/>
    <xf numFmtId="3" fontId="1" fillId="7" borderId="15" xfId="0" applyNumberFormat="1" applyFont="1" applyFill="1" applyBorder="1"/>
    <xf numFmtId="3" fontId="4" fillId="0" borderId="0" xfId="0" applyNumberFormat="1" applyFont="1" applyBorder="1" applyAlignment="1">
      <alignment horizontal="center"/>
    </xf>
    <xf numFmtId="3" fontId="4" fillId="7" borderId="0" xfId="0" applyNumberFormat="1" applyFont="1" applyFill="1" applyBorder="1"/>
    <xf numFmtId="3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3" fontId="8" fillId="10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3" fontId="1" fillId="7" borderId="16" xfId="0" applyNumberFormat="1" applyFont="1" applyFill="1" applyBorder="1"/>
    <xf numFmtId="3" fontId="0" fillId="0" borderId="0" xfId="0" applyNumberFormat="1"/>
    <xf numFmtId="3" fontId="1" fillId="10" borderId="3" xfId="0" applyNumberFormat="1" applyFont="1" applyFill="1" applyBorder="1"/>
    <xf numFmtId="3" fontId="3" fillId="10" borderId="3" xfId="0" applyNumberFormat="1" applyFont="1" applyFill="1" applyBorder="1"/>
    <xf numFmtId="0" fontId="11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3" fillId="0" borderId="1" xfId="0" applyNumberFormat="1" applyFont="1" applyBorder="1"/>
    <xf numFmtId="3" fontId="1" fillId="9" borderId="9" xfId="0" applyNumberFormat="1" applyFont="1" applyFill="1" applyBorder="1" applyAlignment="1">
      <alignment horizontal="center"/>
    </xf>
    <xf numFmtId="3" fontId="1" fillId="9" borderId="4" xfId="0" applyNumberFormat="1" applyFont="1" applyFill="1" applyBorder="1"/>
    <xf numFmtId="3" fontId="1" fillId="9" borderId="5" xfId="0" applyNumberFormat="1" applyFont="1" applyFill="1" applyBorder="1"/>
    <xf numFmtId="3" fontId="1" fillId="0" borderId="17" xfId="0" applyNumberFormat="1" applyFont="1" applyBorder="1"/>
    <xf numFmtId="3" fontId="1" fillId="9" borderId="10" xfId="0" applyNumberFormat="1" applyFont="1" applyFill="1" applyBorder="1" applyAlignment="1">
      <alignment horizontal="center"/>
    </xf>
    <xf numFmtId="3" fontId="1" fillId="9" borderId="3" xfId="0" applyNumberFormat="1" applyFont="1" applyFill="1" applyBorder="1"/>
    <xf numFmtId="3" fontId="1" fillId="9" borderId="6" xfId="0" applyNumberFormat="1" applyFont="1" applyFill="1" applyBorder="1"/>
    <xf numFmtId="3" fontId="1" fillId="9" borderId="11" xfId="0" applyNumberFormat="1" applyFont="1" applyFill="1" applyBorder="1" applyAlignment="1">
      <alignment horizontal="center"/>
    </xf>
    <xf numFmtId="3" fontId="1" fillId="9" borderId="7" xfId="0" applyNumberFormat="1" applyFont="1" applyFill="1" applyBorder="1"/>
    <xf numFmtId="3" fontId="1" fillId="9" borderId="8" xfId="0" applyNumberFormat="1" applyFont="1" applyFill="1" applyBorder="1"/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/>
    <xf numFmtId="0" fontId="1" fillId="7" borderId="9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1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 wrapText="1"/>
    </xf>
    <xf numFmtId="3" fontId="8" fillId="10" borderId="18" xfId="0" applyNumberFormat="1" applyFont="1" applyFill="1" applyBorder="1" applyAlignment="1">
      <alignment horizontal="center" vertical="center" wrapText="1"/>
    </xf>
    <xf numFmtId="3" fontId="8" fillId="10" borderId="2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5" borderId="21" xfId="0" applyFont="1" applyFill="1" applyBorder="1" applyAlignment="1">
      <alignment horizontal="center" vertical="center" textRotation="90"/>
    </xf>
    <xf numFmtId="0" fontId="3" fillId="5" borderId="22" xfId="0" applyFont="1" applyFill="1" applyBorder="1" applyAlignment="1">
      <alignment horizontal="center" vertical="center" textRotation="90"/>
    </xf>
    <xf numFmtId="0" fontId="3" fillId="5" borderId="23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textRotation="90"/>
    </xf>
    <xf numFmtId="0" fontId="3" fillId="2" borderId="25" xfId="0" applyFont="1" applyFill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textRotation="90"/>
    </xf>
    <xf numFmtId="0" fontId="3" fillId="4" borderId="24" xfId="0" applyFont="1" applyFill="1" applyBorder="1" applyAlignment="1">
      <alignment horizontal="center" vertical="center" textRotation="90"/>
    </xf>
    <xf numFmtId="0" fontId="3" fillId="4" borderId="25" xfId="0" applyFont="1" applyFill="1" applyBorder="1" applyAlignment="1">
      <alignment horizontal="center" vertical="center" textRotation="90"/>
    </xf>
    <xf numFmtId="0" fontId="3" fillId="6" borderId="24" xfId="0" applyFont="1" applyFill="1" applyBorder="1" applyAlignment="1">
      <alignment horizontal="center" vertical="center" textRotation="90"/>
    </xf>
    <xf numFmtId="0" fontId="3" fillId="6" borderId="25" xfId="0" applyFont="1" applyFill="1" applyBorder="1" applyAlignment="1">
      <alignment horizontal="center" vertical="center" textRotation="90"/>
    </xf>
    <xf numFmtId="0" fontId="3" fillId="6" borderId="12" xfId="0" applyFont="1" applyFill="1" applyBorder="1" applyAlignment="1">
      <alignment horizontal="center" vertical="center" textRotation="90"/>
    </xf>
    <xf numFmtId="0" fontId="3" fillId="3" borderId="22" xfId="0" applyFont="1" applyFill="1" applyBorder="1" applyAlignment="1">
      <alignment horizontal="center" vertical="center" textRotation="90"/>
    </xf>
    <xf numFmtId="0" fontId="3" fillId="3" borderId="23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textRotation="90"/>
    </xf>
    <xf numFmtId="0" fontId="3" fillId="4" borderId="26" xfId="0" applyFont="1" applyFill="1" applyBorder="1" applyAlignment="1">
      <alignment horizontal="center" vertical="center" textRotation="90"/>
    </xf>
    <xf numFmtId="0" fontId="3" fillId="6" borderId="26" xfId="0" applyFont="1" applyFill="1" applyBorder="1" applyAlignment="1">
      <alignment horizontal="center" vertical="center" textRotation="90"/>
    </xf>
    <xf numFmtId="0" fontId="3" fillId="12" borderId="27" xfId="0" applyFont="1" applyFill="1" applyBorder="1" applyAlignment="1">
      <alignment horizontal="center" vertical="center" textRotation="90"/>
    </xf>
    <xf numFmtId="0" fontId="3" fillId="5" borderId="26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8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GERENCIA REGIONAL CENTRO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8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Ene - Dic 2021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4375010531091021"/>
          <c:y val="3.296723685401393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9140625"/>
          <c:y val="0.18406618097820035"/>
          <c:w val="0.767578125"/>
          <c:h val="0.68681410812761323"/>
        </c:manualLayout>
      </c:layout>
      <c:bar3DChart>
        <c:barDir val="col"/>
        <c:grouping val="stacked"/>
        <c:varyColors val="0"/>
        <c:ser>
          <c:idx val="0"/>
          <c:order val="0"/>
          <c:tx>
            <c:v>IFR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CENTRO!$E$5:$E$17</c:f>
              <c:strCache>
                <c:ptCount val="13"/>
                <c:pt idx="0">
                  <c:v>MEX</c:v>
                </c:pt>
                <c:pt idx="1">
                  <c:v>TLC</c:v>
                </c:pt>
                <c:pt idx="2">
                  <c:v>QET</c:v>
                </c:pt>
                <c:pt idx="3">
                  <c:v>PBC</c:v>
                </c:pt>
                <c:pt idx="4">
                  <c:v>ACA</c:v>
                </c:pt>
                <c:pt idx="5">
                  <c:v>VER</c:v>
                </c:pt>
                <c:pt idx="6">
                  <c:v>CVA</c:v>
                </c:pt>
                <c:pt idx="7">
                  <c:v>OAX</c:v>
                </c:pt>
                <c:pt idx="8">
                  <c:v>TAM</c:v>
                </c:pt>
                <c:pt idx="9">
                  <c:v>ZIH</c:v>
                </c:pt>
                <c:pt idx="10">
                  <c:v>HUX</c:v>
                </c:pt>
                <c:pt idx="11">
                  <c:v>PXM</c:v>
                </c:pt>
                <c:pt idx="12">
                  <c:v>PAZ</c:v>
                </c:pt>
              </c:strCache>
            </c:strRef>
          </c:cat>
          <c:val>
            <c:numRef>
              <c:f>CENTRO!$G$5:$G$17</c:f>
              <c:numCache>
                <c:formatCode>#,##0</c:formatCode>
                <c:ptCount val="13"/>
                <c:pt idx="0">
                  <c:v>328205</c:v>
                </c:pt>
                <c:pt idx="1">
                  <c:v>57256</c:v>
                </c:pt>
                <c:pt idx="2">
                  <c:v>32075</c:v>
                </c:pt>
                <c:pt idx="3">
                  <c:v>7690</c:v>
                </c:pt>
                <c:pt idx="4">
                  <c:v>16043</c:v>
                </c:pt>
                <c:pt idx="5">
                  <c:v>16196</c:v>
                </c:pt>
                <c:pt idx="6">
                  <c:v>1705</c:v>
                </c:pt>
                <c:pt idx="7">
                  <c:v>12190</c:v>
                </c:pt>
                <c:pt idx="8">
                  <c:v>9857</c:v>
                </c:pt>
                <c:pt idx="9">
                  <c:v>8899</c:v>
                </c:pt>
                <c:pt idx="10">
                  <c:v>6357</c:v>
                </c:pt>
                <c:pt idx="11">
                  <c:v>5601</c:v>
                </c:pt>
                <c:pt idx="12">
                  <c:v>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83-4900-8876-D24547E08C6D}"/>
            </c:ext>
          </c:extLst>
        </c:ser>
        <c:ser>
          <c:idx val="1"/>
          <c:order val="1"/>
          <c:tx>
            <c:v>VFR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CENTRO!$E$5:$E$17</c:f>
              <c:strCache>
                <c:ptCount val="13"/>
                <c:pt idx="0">
                  <c:v>MEX</c:v>
                </c:pt>
                <c:pt idx="1">
                  <c:v>TLC</c:v>
                </c:pt>
                <c:pt idx="2">
                  <c:v>QET</c:v>
                </c:pt>
                <c:pt idx="3">
                  <c:v>PBC</c:v>
                </c:pt>
                <c:pt idx="4">
                  <c:v>ACA</c:v>
                </c:pt>
                <c:pt idx="5">
                  <c:v>VER</c:v>
                </c:pt>
                <c:pt idx="6">
                  <c:v>CVA</c:v>
                </c:pt>
                <c:pt idx="7">
                  <c:v>OAX</c:v>
                </c:pt>
                <c:pt idx="8">
                  <c:v>TAM</c:v>
                </c:pt>
                <c:pt idx="9">
                  <c:v>ZIH</c:v>
                </c:pt>
                <c:pt idx="10">
                  <c:v>HUX</c:v>
                </c:pt>
                <c:pt idx="11">
                  <c:v>PXM</c:v>
                </c:pt>
                <c:pt idx="12">
                  <c:v>PAZ</c:v>
                </c:pt>
              </c:strCache>
            </c:strRef>
          </c:cat>
          <c:val>
            <c:numRef>
              <c:f>CENTRO!$H$5:$H$17</c:f>
              <c:numCache>
                <c:formatCode>#,##0</c:formatCode>
                <c:ptCount val="13"/>
                <c:pt idx="0">
                  <c:v>33548</c:v>
                </c:pt>
                <c:pt idx="1">
                  <c:v>9567</c:v>
                </c:pt>
                <c:pt idx="2">
                  <c:v>25830</c:v>
                </c:pt>
                <c:pt idx="3">
                  <c:v>11273</c:v>
                </c:pt>
                <c:pt idx="4">
                  <c:v>7150</c:v>
                </c:pt>
                <c:pt idx="5">
                  <c:v>3326</c:v>
                </c:pt>
                <c:pt idx="6">
                  <c:v>28872</c:v>
                </c:pt>
                <c:pt idx="7">
                  <c:v>4436</c:v>
                </c:pt>
                <c:pt idx="8">
                  <c:v>5570</c:v>
                </c:pt>
                <c:pt idx="9">
                  <c:v>2715</c:v>
                </c:pt>
                <c:pt idx="10">
                  <c:v>1483</c:v>
                </c:pt>
                <c:pt idx="11">
                  <c:v>3658</c:v>
                </c:pt>
                <c:pt idx="12">
                  <c:v>1569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83-4900-8876-D24547E08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6258824"/>
        <c:axId val="486256864"/>
        <c:axId val="0"/>
      </c:bar3DChart>
      <c:catAx>
        <c:axId val="486258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48625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6256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486258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4567901234567898E-2"/>
          <c:y val="3.4482758620689655E-2"/>
          <c:w val="0.21975360487346488"/>
          <c:h val="6.8965517241379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89503741593075"/>
          <c:y val="0.27000087890911101"/>
          <c:w val="0.68616115025194602"/>
          <c:h val="0.4633348415847707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21-48BC-9E50-455CB56087DE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E21-48BC-9E50-455CB56087DE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E21-48BC-9E50-455CB56087DE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E21-48BC-9E50-455CB56087DE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E21-48BC-9E50-455CB56087D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E21-48BC-9E50-455CB56087DE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3E21-48BC-9E50-455CB56087DE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3E21-48BC-9E50-455CB56087D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3E21-48BC-9E50-455CB56087D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3E21-48BC-9E50-455CB56087DE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3E21-48BC-9E50-455CB56087DE}"/>
              </c:ext>
            </c:extLst>
          </c:dPt>
          <c:dLbls>
            <c:dLbl>
              <c:idx val="0"/>
              <c:layout>
                <c:manualLayout>
                  <c:x val="2.8239035482875631E-2"/>
                  <c:y val="2.562438834970299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21-48BC-9E50-455CB56087DE}"/>
                </c:ext>
              </c:extLst>
            </c:dLbl>
            <c:dLbl>
              <c:idx val="1"/>
              <c:layout>
                <c:manualLayout>
                  <c:x val="4.1214042588431456E-2"/>
                  <c:y val="2.048530509163486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21-48BC-9E50-455CB56087DE}"/>
                </c:ext>
              </c:extLst>
            </c:dLbl>
            <c:dLbl>
              <c:idx val="2"/>
              <c:layout>
                <c:manualLayout>
                  <c:x val="8.8093725808347831E-2"/>
                  <c:y val="0.1243604249620816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21-48BC-9E50-455CB56087DE}"/>
                </c:ext>
              </c:extLst>
            </c:dLbl>
            <c:dLbl>
              <c:idx val="3"/>
              <c:layout>
                <c:manualLayout>
                  <c:x val="-1.2141670435459561E-2"/>
                  <c:y val="5.87921435054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E21-48BC-9E50-455CB56087DE}"/>
                </c:ext>
              </c:extLst>
            </c:dLbl>
            <c:dLbl>
              <c:idx val="4"/>
              <c:layout>
                <c:manualLayout>
                  <c:x val="-1.7857436509263518E-2"/>
                  <c:y val="-1.286990179323462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E21-48BC-9E50-455CB56087DE}"/>
                </c:ext>
              </c:extLst>
            </c:dLbl>
            <c:dLbl>
              <c:idx val="5"/>
              <c:layout>
                <c:manualLayout>
                  <c:x val="-6.2212853283195646E-2"/>
                  <c:y val="-9.140505813005066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E21-48BC-9E50-455CB56087DE}"/>
                </c:ext>
              </c:extLst>
            </c:dLbl>
            <c:dLbl>
              <c:idx val="6"/>
              <c:layout>
                <c:manualLayout>
                  <c:x val="-5.9763650997259124E-2"/>
                  <c:y val="-0.143619863433626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E21-48BC-9E50-455CB56087DE}"/>
                </c:ext>
              </c:extLst>
            </c:dLbl>
            <c:dLbl>
              <c:idx val="7"/>
              <c:layout>
                <c:manualLayout>
                  <c:x val="-3.6100513633086868E-2"/>
                  <c:y val="-0.1366648979168327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E21-48BC-9E50-455CB56087DE}"/>
                </c:ext>
              </c:extLst>
            </c:dLbl>
            <c:dLbl>
              <c:idx val="8"/>
              <c:layout>
                <c:manualLayout>
                  <c:x val="-1.6420146304206188E-2"/>
                  <c:y val="-0.12933021901212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E21-48BC-9E50-455CB56087DE}"/>
                </c:ext>
              </c:extLst>
            </c:dLbl>
            <c:dLbl>
              <c:idx val="9"/>
              <c:layout>
                <c:manualLayout>
                  <c:x val="1.8912925143470531E-2"/>
                  <c:y val="-0.1177781955713147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E21-48BC-9E50-455CB56087DE}"/>
                </c:ext>
              </c:extLst>
            </c:dLbl>
            <c:dLbl>
              <c:idx val="10"/>
              <c:layout>
                <c:manualLayout>
                  <c:x val="0.12440944881889764"/>
                  <c:y val="-5.180457705944650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E21-48BC-9E50-455CB56087DE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35087786092429057"/>
                  <c:y val="0.1600005208350287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E21-48BC-9E50-455CB56087DE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45419189775199836"/>
                  <c:y val="0.143333799914713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E21-48BC-9E50-455CB56087D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OCCIDENTE!$E$5:$E$15</c:f>
              <c:strCache>
                <c:ptCount val="11"/>
                <c:pt idx="0">
                  <c:v>GDL</c:v>
                </c:pt>
                <c:pt idx="1">
                  <c:v>PVR</c:v>
                </c:pt>
                <c:pt idx="2">
                  <c:v>BJX</c:v>
                </c:pt>
                <c:pt idx="3">
                  <c:v>SLP</c:v>
                </c:pt>
                <c:pt idx="4">
                  <c:v>MLM</c:v>
                </c:pt>
                <c:pt idx="5">
                  <c:v>AGU</c:v>
                </c:pt>
                <c:pt idx="6">
                  <c:v>ZCL</c:v>
                </c:pt>
                <c:pt idx="7">
                  <c:v>COL</c:v>
                </c:pt>
                <c:pt idx="8">
                  <c:v>TNY</c:v>
                </c:pt>
                <c:pt idx="9">
                  <c:v>ZLO</c:v>
                </c:pt>
                <c:pt idx="10">
                  <c:v>UPN</c:v>
                </c:pt>
              </c:strCache>
            </c:strRef>
          </c:cat>
          <c:val>
            <c:numRef>
              <c:f>OCCIDENTE!$I$5:$I$15</c:f>
              <c:numCache>
                <c:formatCode>#,##0</c:formatCode>
                <c:ptCount val="11"/>
                <c:pt idx="0">
                  <c:v>134824</c:v>
                </c:pt>
                <c:pt idx="1">
                  <c:v>58418</c:v>
                </c:pt>
                <c:pt idx="2">
                  <c:v>28100</c:v>
                </c:pt>
                <c:pt idx="3">
                  <c:v>19075</c:v>
                </c:pt>
                <c:pt idx="4">
                  <c:v>17621</c:v>
                </c:pt>
                <c:pt idx="5">
                  <c:v>14371</c:v>
                </c:pt>
                <c:pt idx="6">
                  <c:v>6739</c:v>
                </c:pt>
                <c:pt idx="7">
                  <c:v>5001</c:v>
                </c:pt>
                <c:pt idx="8">
                  <c:v>7282</c:v>
                </c:pt>
                <c:pt idx="9">
                  <c:v>8592</c:v>
                </c:pt>
                <c:pt idx="10">
                  <c:v>6056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E21-48BC-9E50-455CB5608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 copies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89503741593075"/>
          <c:y val="0.27000087890911101"/>
          <c:w val="0.68616115025194602"/>
          <c:h val="0.4633348415847707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78C-426C-8AD2-A97CFBCD81C9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78C-426C-8AD2-A97CFBCD81C9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78C-426C-8AD2-A97CFBCD81C9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78C-426C-8AD2-A97CFBCD81C9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78C-426C-8AD2-A97CFBCD81C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78C-426C-8AD2-A97CFBCD81C9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78C-426C-8AD2-A97CFBCD81C9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678C-426C-8AD2-A97CFBCD81C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678C-426C-8AD2-A97CFBCD81C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678C-426C-8AD2-A97CFBCD81C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678C-426C-8AD2-A97CFBCD81C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678C-426C-8AD2-A97CFBCD81C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678C-426C-8AD2-A97CFBCD81C9}"/>
              </c:ext>
            </c:extLst>
          </c:dPt>
          <c:dLbls>
            <c:dLbl>
              <c:idx val="0"/>
              <c:layout>
                <c:manualLayout>
                  <c:x val="1.7267994357190387E-2"/>
                  <c:y val="-3.511895402200334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8C-426C-8AD2-A97CFBCD81C9}"/>
                </c:ext>
              </c:extLst>
            </c:dLbl>
            <c:dLbl>
              <c:idx val="1"/>
              <c:layout>
                <c:manualLayout>
                  <c:x val="1.3601062581419498E-2"/>
                  <c:y val="8.6361420577199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8C-426C-8AD2-A97CFBCD81C9}"/>
                </c:ext>
              </c:extLst>
            </c:dLbl>
            <c:dLbl>
              <c:idx val="2"/>
              <c:layout>
                <c:manualLayout>
                  <c:x val="-2.9862993731991853E-2"/>
                  <c:y val="1.36158320235491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8C-426C-8AD2-A97CFBCD81C9}"/>
                </c:ext>
              </c:extLst>
            </c:dLbl>
            <c:dLbl>
              <c:idx val="3"/>
              <c:layout>
                <c:manualLayout>
                  <c:x val="-6.6285543815882822E-2"/>
                  <c:y val="1.29353353334161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78C-426C-8AD2-A97CFBCD81C9}"/>
                </c:ext>
              </c:extLst>
            </c:dLbl>
            <c:dLbl>
              <c:idx val="4"/>
              <c:layout>
                <c:manualLayout>
                  <c:x val="-7.6375112016814989E-2"/>
                  <c:y val="-9.944067771300005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78C-426C-8AD2-A97CFBCD81C9}"/>
                </c:ext>
              </c:extLst>
            </c:dLbl>
            <c:dLbl>
              <c:idx val="5"/>
              <c:layout>
                <c:manualLayout>
                  <c:x val="-5.4205779830438373E-2"/>
                  <c:y val="-0.1260687053991753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78C-426C-8AD2-A97CFBCD81C9}"/>
                </c:ext>
              </c:extLst>
            </c:dLbl>
            <c:dLbl>
              <c:idx val="6"/>
              <c:layout>
                <c:manualLayout>
                  <c:x val="-5.2110455599900171E-2"/>
                  <c:y val="-0.1530305588008777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78C-426C-8AD2-A97CFBCD81C9}"/>
                </c:ext>
              </c:extLst>
            </c:dLbl>
            <c:dLbl>
              <c:idx val="7"/>
              <c:layout>
                <c:manualLayout>
                  <c:x val="-3.1488071520189384E-2"/>
                  <c:y val="-0.1555408818271883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78C-426C-8AD2-A97CFBCD81C9}"/>
                </c:ext>
              </c:extLst>
            </c:dLbl>
            <c:dLbl>
              <c:idx val="8"/>
              <c:layout>
                <c:manualLayout>
                  <c:x val="-1.8253451891700308E-2"/>
                  <c:y val="-0.1566839040619256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78C-426C-8AD2-A97CFBCD81C9}"/>
                </c:ext>
              </c:extLst>
            </c:dLbl>
            <c:dLbl>
              <c:idx val="9"/>
              <c:layout>
                <c:manualLayout>
                  <c:x val="2.2846292221211734E-2"/>
                  <c:y val="-0.129625264687675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78C-426C-8AD2-A97CFBCD81C9}"/>
                </c:ext>
              </c:extLst>
            </c:dLbl>
            <c:dLbl>
              <c:idx val="10"/>
              <c:layout>
                <c:manualLayout>
                  <c:x val="6.1493276303425035E-2"/>
                  <c:y val="-0.113260031685228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78C-426C-8AD2-A97CFBCD81C9}"/>
                </c:ext>
              </c:extLst>
            </c:dLbl>
            <c:dLbl>
              <c:idx val="11"/>
              <c:layout>
                <c:manualLayout>
                  <c:x val="0.10708946566864321"/>
                  <c:y val="-0.108646756993213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78C-426C-8AD2-A97CFBCD81C9}"/>
                </c:ext>
              </c:extLst>
            </c:dLbl>
            <c:dLbl>
              <c:idx val="12"/>
              <c:layout>
                <c:manualLayout>
                  <c:x val="0.16115070801335019"/>
                  <c:y val="-5.930718119694500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78C-426C-8AD2-A97CFBCD81C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CENTRO!$E$5:$E$17</c:f>
              <c:strCache>
                <c:ptCount val="13"/>
                <c:pt idx="0">
                  <c:v>MEX</c:v>
                </c:pt>
                <c:pt idx="1">
                  <c:v>TLC</c:v>
                </c:pt>
                <c:pt idx="2">
                  <c:v>QET</c:v>
                </c:pt>
                <c:pt idx="3">
                  <c:v>PBC</c:v>
                </c:pt>
                <c:pt idx="4">
                  <c:v>ACA</c:v>
                </c:pt>
                <c:pt idx="5">
                  <c:v>VER</c:v>
                </c:pt>
                <c:pt idx="6">
                  <c:v>CVA</c:v>
                </c:pt>
                <c:pt idx="7">
                  <c:v>OAX</c:v>
                </c:pt>
                <c:pt idx="8">
                  <c:v>TAM</c:v>
                </c:pt>
                <c:pt idx="9">
                  <c:v>ZIH</c:v>
                </c:pt>
                <c:pt idx="10">
                  <c:v>HUX</c:v>
                </c:pt>
                <c:pt idx="11">
                  <c:v>PXM</c:v>
                </c:pt>
                <c:pt idx="12">
                  <c:v>PAZ</c:v>
                </c:pt>
              </c:strCache>
            </c:strRef>
          </c:cat>
          <c:val>
            <c:numRef>
              <c:f>CENTRO!$I$5:$I$17</c:f>
              <c:numCache>
                <c:formatCode>#,##0</c:formatCode>
                <c:ptCount val="13"/>
                <c:pt idx="0">
                  <c:v>361753</c:v>
                </c:pt>
                <c:pt idx="1">
                  <c:v>66823</c:v>
                </c:pt>
                <c:pt idx="2">
                  <c:v>57905</c:v>
                </c:pt>
                <c:pt idx="3">
                  <c:v>18963</c:v>
                </c:pt>
                <c:pt idx="4">
                  <c:v>23193</c:v>
                </c:pt>
                <c:pt idx="5">
                  <c:v>19522</c:v>
                </c:pt>
                <c:pt idx="6">
                  <c:v>30577</c:v>
                </c:pt>
                <c:pt idx="7">
                  <c:v>16626</c:v>
                </c:pt>
                <c:pt idx="8">
                  <c:v>15427</c:v>
                </c:pt>
                <c:pt idx="9">
                  <c:v>11614</c:v>
                </c:pt>
                <c:pt idx="10">
                  <c:v>7840</c:v>
                </c:pt>
                <c:pt idx="11">
                  <c:v>9259</c:v>
                </c:pt>
                <c:pt idx="12">
                  <c:v>2108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678C-426C-8AD2-A97CFBCD8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 copies="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8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GERENCIA REGIONAL NORESTE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8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Ene - Dic 2021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3984374903956677"/>
          <c:y val="3.29670768340269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9140625"/>
          <c:y val="0.17582441168066901"/>
          <c:w val="0.767578125"/>
          <c:h val="0.68681410812761323"/>
        </c:manualLayout>
      </c:layout>
      <c:bar3DChart>
        <c:barDir val="col"/>
        <c:grouping val="stacked"/>
        <c:varyColors val="0"/>
        <c:ser>
          <c:idx val="0"/>
          <c:order val="0"/>
          <c:tx>
            <c:v>IFR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NORESTE!$E$5:$E$13</c:f>
              <c:strCache>
                <c:ptCount val="9"/>
                <c:pt idx="0">
                  <c:v>MTY</c:v>
                </c:pt>
                <c:pt idx="1">
                  <c:v>ADN</c:v>
                </c:pt>
                <c:pt idx="2">
                  <c:v>CUU</c:v>
                </c:pt>
                <c:pt idx="3">
                  <c:v>REX</c:v>
                </c:pt>
                <c:pt idx="4">
                  <c:v>CJS</c:v>
                </c:pt>
                <c:pt idx="5">
                  <c:v>TRC</c:v>
                </c:pt>
                <c:pt idx="6">
                  <c:v>NLD</c:v>
                </c:pt>
                <c:pt idx="7">
                  <c:v>MAM</c:v>
                </c:pt>
                <c:pt idx="8">
                  <c:v>CVM</c:v>
                </c:pt>
              </c:strCache>
            </c:strRef>
          </c:cat>
          <c:val>
            <c:numRef>
              <c:f>NORESTE!$G$5:$G$13</c:f>
              <c:numCache>
                <c:formatCode>#,##0</c:formatCode>
                <c:ptCount val="9"/>
                <c:pt idx="0">
                  <c:v>94259</c:v>
                </c:pt>
                <c:pt idx="1">
                  <c:v>31732</c:v>
                </c:pt>
                <c:pt idx="2">
                  <c:v>21522</c:v>
                </c:pt>
                <c:pt idx="3">
                  <c:v>18701</c:v>
                </c:pt>
                <c:pt idx="4">
                  <c:v>17524</c:v>
                </c:pt>
                <c:pt idx="5">
                  <c:v>12144</c:v>
                </c:pt>
                <c:pt idx="6">
                  <c:v>8638</c:v>
                </c:pt>
                <c:pt idx="7">
                  <c:v>8341</c:v>
                </c:pt>
                <c:pt idx="8">
                  <c:v>2345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72-45F1-9CC1-074DE07C3A2A}"/>
            </c:ext>
          </c:extLst>
        </c:ser>
        <c:ser>
          <c:idx val="1"/>
          <c:order val="1"/>
          <c:tx>
            <c:v>VFR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NORESTE!$E$5:$E$13</c:f>
              <c:strCache>
                <c:ptCount val="9"/>
                <c:pt idx="0">
                  <c:v>MTY</c:v>
                </c:pt>
                <c:pt idx="1">
                  <c:v>ADN</c:v>
                </c:pt>
                <c:pt idx="2">
                  <c:v>CUU</c:v>
                </c:pt>
                <c:pt idx="3">
                  <c:v>REX</c:v>
                </c:pt>
                <c:pt idx="4">
                  <c:v>CJS</c:v>
                </c:pt>
                <c:pt idx="5">
                  <c:v>TRC</c:v>
                </c:pt>
                <c:pt idx="6">
                  <c:v>NLD</c:v>
                </c:pt>
                <c:pt idx="7">
                  <c:v>MAM</c:v>
                </c:pt>
                <c:pt idx="8">
                  <c:v>CVM</c:v>
                </c:pt>
              </c:strCache>
            </c:strRef>
          </c:cat>
          <c:val>
            <c:numRef>
              <c:f>NORESTE!$H$5:$H$13</c:f>
              <c:numCache>
                <c:formatCode>#,##0</c:formatCode>
                <c:ptCount val="9"/>
                <c:pt idx="0">
                  <c:v>2507</c:v>
                </c:pt>
                <c:pt idx="1">
                  <c:v>18579</c:v>
                </c:pt>
                <c:pt idx="2">
                  <c:v>9685</c:v>
                </c:pt>
                <c:pt idx="3">
                  <c:v>9323</c:v>
                </c:pt>
                <c:pt idx="4">
                  <c:v>4447</c:v>
                </c:pt>
                <c:pt idx="5">
                  <c:v>3420</c:v>
                </c:pt>
                <c:pt idx="6">
                  <c:v>3130</c:v>
                </c:pt>
                <c:pt idx="7">
                  <c:v>2764</c:v>
                </c:pt>
                <c:pt idx="8">
                  <c:v>2338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72-45F1-9CC1-074DE07C3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6257256"/>
        <c:axId val="486263528"/>
        <c:axId val="0"/>
      </c:bar3DChart>
      <c:catAx>
        <c:axId val="486257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486263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6263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4862572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49648711943794E-2"/>
          <c:y val="3.4220532319391636E-2"/>
          <c:w val="0.18032811472336449"/>
          <c:h val="7.60456273764258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84435886551016"/>
          <c:y val="0.27000087890911101"/>
          <c:w val="0.68226250735278715"/>
          <c:h val="0.4633348415847707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FA-404C-9A00-BE5ECB53FFB7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BFA-404C-9A00-BE5ECB53FFB7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BFA-404C-9A00-BE5ECB53FFB7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BFA-404C-9A00-BE5ECB53FFB7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BFA-404C-9A00-BE5ECB53FFB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BFA-404C-9A00-BE5ECB53FFB7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ABFA-404C-9A00-BE5ECB53FFB7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ABFA-404C-9A00-BE5ECB53FFB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BFA-404C-9A00-BE5ECB53FFB7}"/>
              </c:ext>
            </c:extLst>
          </c:dPt>
          <c:dLbls>
            <c:dLbl>
              <c:idx val="0"/>
              <c:layout>
                <c:manualLayout>
                  <c:x val="1.4267721504694271E-2"/>
                  <c:y val="-8.761739477128165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A-404C-9A00-BE5ECB53FFB7}"/>
                </c:ext>
              </c:extLst>
            </c:dLbl>
            <c:dLbl>
              <c:idx val="1"/>
              <c:layout>
                <c:manualLayout>
                  <c:x val="3.6186109681812725E-2"/>
                  <c:y val="4.92349330923070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A-404C-9A00-BE5ECB53FFB7}"/>
                </c:ext>
              </c:extLst>
            </c:dLbl>
            <c:dLbl>
              <c:idx val="2"/>
              <c:layout>
                <c:manualLayout>
                  <c:x val="-4.0430761825747029E-2"/>
                  <c:y val="2.835990139414987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A-404C-9A00-BE5ECB53FFB7}"/>
                </c:ext>
              </c:extLst>
            </c:dLbl>
            <c:dLbl>
              <c:idx val="3"/>
              <c:layout>
                <c:manualLayout>
                  <c:x val="-4.7059754843004314E-2"/>
                  <c:y val="-1.990056098358328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A-404C-9A00-BE5ECB53FFB7}"/>
                </c:ext>
              </c:extLst>
            </c:dLbl>
            <c:dLbl>
              <c:idx val="4"/>
              <c:layout>
                <c:manualLayout>
                  <c:x val="-1.7178186507629971E-2"/>
                  <c:y val="-5.473418387049158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BFA-404C-9A00-BE5ECB53FFB7}"/>
                </c:ext>
              </c:extLst>
            </c:dLbl>
            <c:dLbl>
              <c:idx val="5"/>
              <c:layout>
                <c:manualLayout>
                  <c:x val="5.6716235970660578E-3"/>
                  <c:y val="-0.1011705982896168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BFA-404C-9A00-BE5ECB53FFB7}"/>
                </c:ext>
              </c:extLst>
            </c:dLbl>
            <c:dLbl>
              <c:idx val="6"/>
              <c:layout>
                <c:manualLayout>
                  <c:x val="-1.1504985060923624E-2"/>
                  <c:y val="-7.0215621922093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BFA-404C-9A00-BE5ECB53FFB7}"/>
                </c:ext>
              </c:extLst>
            </c:dLbl>
            <c:dLbl>
              <c:idx val="7"/>
              <c:layout>
                <c:manualLayout>
                  <c:x val="-2.7769221935020849E-2"/>
                  <c:y val="-7.456255878001935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BFA-404C-9A00-BE5ECB53FFB7}"/>
                </c:ext>
              </c:extLst>
            </c:dLbl>
            <c:dLbl>
              <c:idx val="8"/>
              <c:layout>
                <c:manualLayout>
                  <c:x val="1.2700101994132773E-2"/>
                  <c:y val="-0.113140564423122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BFA-404C-9A00-BE5ECB53FFB7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9.3567429579810818E-2"/>
                  <c:y val="0.316667697485994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BFA-404C-9A00-BE5ECB53FFB7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20857739510499496"/>
                  <c:y val="0.1800005859394073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BFA-404C-9A00-BE5ECB53FFB7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35087786092429057"/>
                  <c:y val="0.1600005208350287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BFA-404C-9A00-BE5ECB53FFB7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45419189775199836"/>
                  <c:y val="0.143333799914713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BFA-404C-9A00-BE5ECB53FFB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NORESTE!$E$5:$E$13</c:f>
              <c:strCache>
                <c:ptCount val="9"/>
                <c:pt idx="0">
                  <c:v>MTY</c:v>
                </c:pt>
                <c:pt idx="1">
                  <c:v>ADN</c:v>
                </c:pt>
                <c:pt idx="2">
                  <c:v>CUU</c:v>
                </c:pt>
                <c:pt idx="3">
                  <c:v>REX</c:v>
                </c:pt>
                <c:pt idx="4">
                  <c:v>CJS</c:v>
                </c:pt>
                <c:pt idx="5">
                  <c:v>TRC</c:v>
                </c:pt>
                <c:pt idx="6">
                  <c:v>NLD</c:v>
                </c:pt>
                <c:pt idx="7">
                  <c:v>MAM</c:v>
                </c:pt>
                <c:pt idx="8">
                  <c:v>CVM</c:v>
                </c:pt>
              </c:strCache>
            </c:strRef>
          </c:cat>
          <c:val>
            <c:numRef>
              <c:f>NORESTE!$I$5:$I$13</c:f>
              <c:numCache>
                <c:formatCode>#,##0</c:formatCode>
                <c:ptCount val="9"/>
                <c:pt idx="0">
                  <c:v>96766</c:v>
                </c:pt>
                <c:pt idx="1">
                  <c:v>50311</c:v>
                </c:pt>
                <c:pt idx="2">
                  <c:v>31207</c:v>
                </c:pt>
                <c:pt idx="3">
                  <c:v>28024</c:v>
                </c:pt>
                <c:pt idx="4">
                  <c:v>21971</c:v>
                </c:pt>
                <c:pt idx="5">
                  <c:v>15564</c:v>
                </c:pt>
                <c:pt idx="6">
                  <c:v>11768</c:v>
                </c:pt>
                <c:pt idx="7">
                  <c:v>11105</c:v>
                </c:pt>
                <c:pt idx="8">
                  <c:v>4683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BFA-404C-9A00-BE5ECB53F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 copies="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8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GERENCIA REGIONAL NOROESTE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8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Ene - Dic 2021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3203103288559516"/>
          <c:y val="3.29671648186833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7421875"/>
          <c:y val="0.18681343741071083"/>
          <c:w val="0.779296875"/>
          <c:h val="0.67857233883008194"/>
        </c:manualLayout>
      </c:layout>
      <c:bar3DChart>
        <c:barDir val="col"/>
        <c:grouping val="stacked"/>
        <c:varyColors val="0"/>
        <c:ser>
          <c:idx val="0"/>
          <c:order val="0"/>
          <c:tx>
            <c:v>IFR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NOROESTE!$E$5:$E$18</c:f>
              <c:strCache>
                <c:ptCount val="14"/>
                <c:pt idx="0">
                  <c:v>TIJ</c:v>
                </c:pt>
                <c:pt idx="1">
                  <c:v>SJD</c:v>
                </c:pt>
                <c:pt idx="2">
                  <c:v>CUL</c:v>
                </c:pt>
                <c:pt idx="3">
                  <c:v>MZT</c:v>
                </c:pt>
                <c:pt idx="4">
                  <c:v>HMO</c:v>
                </c:pt>
                <c:pt idx="5">
                  <c:v>LAP</c:v>
                </c:pt>
                <c:pt idx="6">
                  <c:v>DGO</c:v>
                </c:pt>
                <c:pt idx="7">
                  <c:v>CSL</c:v>
                </c:pt>
                <c:pt idx="8">
                  <c:v>LMM</c:v>
                </c:pt>
                <c:pt idx="9">
                  <c:v>CEN</c:v>
                </c:pt>
                <c:pt idx="10">
                  <c:v>MXL</c:v>
                </c:pt>
                <c:pt idx="11">
                  <c:v>LTO</c:v>
                </c:pt>
                <c:pt idx="12">
                  <c:v>PPE</c:v>
                </c:pt>
                <c:pt idx="13">
                  <c:v>GYM</c:v>
                </c:pt>
              </c:strCache>
            </c:strRef>
          </c:cat>
          <c:val>
            <c:numRef>
              <c:f>NOROESTE!$G$5:$G$18</c:f>
              <c:numCache>
                <c:formatCode>#,##0</c:formatCode>
                <c:ptCount val="14"/>
                <c:pt idx="0">
                  <c:v>69802</c:v>
                </c:pt>
                <c:pt idx="1">
                  <c:v>62344</c:v>
                </c:pt>
                <c:pt idx="2">
                  <c:v>22702</c:v>
                </c:pt>
                <c:pt idx="3">
                  <c:v>28747</c:v>
                </c:pt>
                <c:pt idx="4">
                  <c:v>23800</c:v>
                </c:pt>
                <c:pt idx="5">
                  <c:v>15307</c:v>
                </c:pt>
                <c:pt idx="6">
                  <c:v>6222</c:v>
                </c:pt>
                <c:pt idx="7">
                  <c:v>13235</c:v>
                </c:pt>
                <c:pt idx="8">
                  <c:v>5901</c:v>
                </c:pt>
                <c:pt idx="9">
                  <c:v>5241</c:v>
                </c:pt>
                <c:pt idx="10">
                  <c:v>9144</c:v>
                </c:pt>
                <c:pt idx="11">
                  <c:v>2880</c:v>
                </c:pt>
                <c:pt idx="12">
                  <c:v>298</c:v>
                </c:pt>
                <c:pt idx="13">
                  <c:v>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9F-4078-8BEB-D5F13D8CA26B}"/>
            </c:ext>
          </c:extLst>
        </c:ser>
        <c:ser>
          <c:idx val="1"/>
          <c:order val="1"/>
          <c:tx>
            <c:v>VFR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NOROESTE!$E$5:$E$18</c:f>
              <c:strCache>
                <c:ptCount val="14"/>
                <c:pt idx="0">
                  <c:v>TIJ</c:v>
                </c:pt>
                <c:pt idx="1">
                  <c:v>SJD</c:v>
                </c:pt>
                <c:pt idx="2">
                  <c:v>CUL</c:v>
                </c:pt>
                <c:pt idx="3">
                  <c:v>MZT</c:v>
                </c:pt>
                <c:pt idx="4">
                  <c:v>HMO</c:v>
                </c:pt>
                <c:pt idx="5">
                  <c:v>LAP</c:v>
                </c:pt>
                <c:pt idx="6">
                  <c:v>DGO</c:v>
                </c:pt>
                <c:pt idx="7">
                  <c:v>CSL</c:v>
                </c:pt>
                <c:pt idx="8">
                  <c:v>LMM</c:v>
                </c:pt>
                <c:pt idx="9">
                  <c:v>CEN</c:v>
                </c:pt>
                <c:pt idx="10">
                  <c:v>MXL</c:v>
                </c:pt>
                <c:pt idx="11">
                  <c:v>LTO</c:v>
                </c:pt>
                <c:pt idx="12">
                  <c:v>PPE</c:v>
                </c:pt>
                <c:pt idx="13">
                  <c:v>GYM</c:v>
                </c:pt>
              </c:strCache>
            </c:strRef>
          </c:cat>
          <c:val>
            <c:numRef>
              <c:f>NOROESTE!$H$5:$H$18</c:f>
              <c:numCache>
                <c:formatCode>#,##0</c:formatCode>
                <c:ptCount val="14"/>
                <c:pt idx="0">
                  <c:v>5868</c:v>
                </c:pt>
                <c:pt idx="1">
                  <c:v>1888</c:v>
                </c:pt>
                <c:pt idx="2">
                  <c:v>17536</c:v>
                </c:pt>
                <c:pt idx="3">
                  <c:v>9380</c:v>
                </c:pt>
                <c:pt idx="4">
                  <c:v>13159</c:v>
                </c:pt>
                <c:pt idx="5">
                  <c:v>12082</c:v>
                </c:pt>
                <c:pt idx="6">
                  <c:v>9875</c:v>
                </c:pt>
                <c:pt idx="7">
                  <c:v>2597</c:v>
                </c:pt>
                <c:pt idx="8">
                  <c:v>9794</c:v>
                </c:pt>
                <c:pt idx="9">
                  <c:v>9563</c:v>
                </c:pt>
                <c:pt idx="10">
                  <c:v>3463</c:v>
                </c:pt>
                <c:pt idx="11">
                  <c:v>2606</c:v>
                </c:pt>
                <c:pt idx="12">
                  <c:v>3030</c:v>
                </c:pt>
                <c:pt idx="13">
                  <c:v>2376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9F-4078-8BEB-D5F13D8CA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9667200"/>
        <c:axId val="309667984"/>
        <c:axId val="0"/>
      </c:bar3DChart>
      <c:catAx>
        <c:axId val="30966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09667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9667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096672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9215686274509803E-2"/>
          <c:y val="2.0408163265306121E-2"/>
          <c:w val="0.19852992640625805"/>
          <c:h val="5.3061224489795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84435886551016"/>
          <c:y val="0.27000087890911101"/>
          <c:w val="0.68226250735278715"/>
          <c:h val="0.4633348415847707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30-45BE-A24D-01D1D808A4A6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D30-45BE-A24D-01D1D808A4A6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D30-45BE-A24D-01D1D808A4A6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D30-45BE-A24D-01D1D808A4A6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D30-45BE-A24D-01D1D808A4A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D30-45BE-A24D-01D1D808A4A6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5D30-45BE-A24D-01D1D808A4A6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5D30-45BE-A24D-01D1D808A4A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5D30-45BE-A24D-01D1D808A4A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5D30-45BE-A24D-01D1D808A4A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5D30-45BE-A24D-01D1D808A4A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5D30-45BE-A24D-01D1D808A4A6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5D30-45BE-A24D-01D1D808A4A6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5D30-45BE-A24D-01D1D808A4A6}"/>
              </c:ext>
            </c:extLst>
          </c:dPt>
          <c:dLbls>
            <c:dLbl>
              <c:idx val="0"/>
              <c:layout>
                <c:manualLayout>
                  <c:x val="1.8322407422329056E-2"/>
                  <c:y val="-0.1192114970356845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30-45BE-A24D-01D1D808A4A6}"/>
                </c:ext>
              </c:extLst>
            </c:dLbl>
            <c:dLbl>
              <c:idx val="1"/>
              <c:layout>
                <c:manualLayout>
                  <c:x val="-1.9645313095479771E-2"/>
                  <c:y val="-0.1437858105359999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30-45BE-A24D-01D1D808A4A6}"/>
                </c:ext>
              </c:extLst>
            </c:dLbl>
            <c:dLbl>
              <c:idx val="2"/>
              <c:layout>
                <c:manualLayout>
                  <c:x val="2.3631803018644412E-2"/>
                  <c:y val="3.309248192777489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30-45BE-A24D-01D1D808A4A6}"/>
                </c:ext>
              </c:extLst>
            </c:dLbl>
            <c:dLbl>
              <c:idx val="3"/>
              <c:layout>
                <c:manualLayout>
                  <c:x val="5.6280173610186786E-2"/>
                  <c:y val="1.9325939554936465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30-45BE-A24D-01D1D808A4A6}"/>
                </c:ext>
              </c:extLst>
            </c:dLbl>
            <c:dLbl>
              <c:idx val="4"/>
              <c:layout>
                <c:manualLayout>
                  <c:x val="5.6120314110371166E-3"/>
                  <c:y val="8.745589654899424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30-45BE-A24D-01D1D808A4A6}"/>
                </c:ext>
              </c:extLst>
            </c:dLbl>
            <c:dLbl>
              <c:idx val="5"/>
              <c:layout>
                <c:manualLayout>
                  <c:x val="-3.1024666559646811E-2"/>
                  <c:y val="3.070515630808015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30-45BE-A24D-01D1D808A4A6}"/>
                </c:ext>
              </c:extLst>
            </c:dLbl>
            <c:dLbl>
              <c:idx val="6"/>
              <c:layout>
                <c:manualLayout>
                  <c:x val="-3.1677043404134443E-2"/>
                  <c:y val="2.235213998505394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D30-45BE-A24D-01D1D808A4A6}"/>
                </c:ext>
              </c:extLst>
            </c:dLbl>
            <c:dLbl>
              <c:idx val="7"/>
              <c:layout>
                <c:manualLayout>
                  <c:x val="-2.3750830064590278E-2"/>
                  <c:y val="-4.2308382678308684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D30-45BE-A24D-01D1D808A4A6}"/>
                </c:ext>
              </c:extLst>
            </c:dLbl>
            <c:dLbl>
              <c:idx val="8"/>
              <c:layout>
                <c:manualLayout>
                  <c:x val="-2.6693841516523441E-2"/>
                  <c:y val="-0.119514003032798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D30-45BE-A24D-01D1D808A4A6}"/>
                </c:ext>
              </c:extLst>
            </c:dLbl>
            <c:dLbl>
              <c:idx val="9"/>
              <c:layout>
                <c:manualLayout>
                  <c:x val="-3.6673191486863758E-2"/>
                  <c:y val="-0.1709914722075630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D30-45BE-A24D-01D1D808A4A6}"/>
                </c:ext>
              </c:extLst>
            </c:dLbl>
            <c:dLbl>
              <c:idx val="10"/>
              <c:layout>
                <c:manualLayout>
                  <c:x val="-1.539526373102087E-2"/>
                  <c:y val="-0.1692319789609077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D30-45BE-A24D-01D1D808A4A6}"/>
                </c:ext>
              </c:extLst>
            </c:dLbl>
            <c:dLbl>
              <c:idx val="11"/>
              <c:layout>
                <c:manualLayout>
                  <c:x val="2.9764013763988385E-2"/>
                  <c:y val="-0.1505625451963866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D30-45BE-A24D-01D1D808A4A6}"/>
                </c:ext>
              </c:extLst>
            </c:dLbl>
            <c:dLbl>
              <c:idx val="12"/>
              <c:layout>
                <c:manualLayout>
                  <c:x val="6.7183323082505103E-2"/>
                  <c:y val="-0.154854430414906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D30-45BE-A24D-01D1D808A4A6}"/>
                </c:ext>
              </c:extLst>
            </c:dLbl>
            <c:dLbl>
              <c:idx val="13"/>
              <c:layout>
                <c:manualLayout>
                  <c:x val="0.11436579797023791"/>
                  <c:y val="-0.1248543327583386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D30-45BE-A24D-01D1D808A4A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NOROESTE!$E$5:$E$18</c:f>
              <c:strCache>
                <c:ptCount val="14"/>
                <c:pt idx="0">
                  <c:v>TIJ</c:v>
                </c:pt>
                <c:pt idx="1">
                  <c:v>SJD</c:v>
                </c:pt>
                <c:pt idx="2">
                  <c:v>CUL</c:v>
                </c:pt>
                <c:pt idx="3">
                  <c:v>MZT</c:v>
                </c:pt>
                <c:pt idx="4">
                  <c:v>HMO</c:v>
                </c:pt>
                <c:pt idx="5">
                  <c:v>LAP</c:v>
                </c:pt>
                <c:pt idx="6">
                  <c:v>DGO</c:v>
                </c:pt>
                <c:pt idx="7">
                  <c:v>CSL</c:v>
                </c:pt>
                <c:pt idx="8">
                  <c:v>LMM</c:v>
                </c:pt>
                <c:pt idx="9">
                  <c:v>CEN</c:v>
                </c:pt>
                <c:pt idx="10">
                  <c:v>MXL</c:v>
                </c:pt>
                <c:pt idx="11">
                  <c:v>LTO</c:v>
                </c:pt>
                <c:pt idx="12">
                  <c:v>PPE</c:v>
                </c:pt>
                <c:pt idx="13">
                  <c:v>GYM</c:v>
                </c:pt>
              </c:strCache>
            </c:strRef>
          </c:cat>
          <c:val>
            <c:numRef>
              <c:f>NOROESTE!$I$5:$I$18</c:f>
              <c:numCache>
                <c:formatCode>#,##0</c:formatCode>
                <c:ptCount val="14"/>
                <c:pt idx="0">
                  <c:v>75670</c:v>
                </c:pt>
                <c:pt idx="1">
                  <c:v>64232</c:v>
                </c:pt>
                <c:pt idx="2">
                  <c:v>40238</c:v>
                </c:pt>
                <c:pt idx="3">
                  <c:v>38127</c:v>
                </c:pt>
                <c:pt idx="4">
                  <c:v>36959</c:v>
                </c:pt>
                <c:pt idx="5">
                  <c:v>27389</c:v>
                </c:pt>
                <c:pt idx="6">
                  <c:v>16097</c:v>
                </c:pt>
                <c:pt idx="7">
                  <c:v>15832</c:v>
                </c:pt>
                <c:pt idx="8">
                  <c:v>15695</c:v>
                </c:pt>
                <c:pt idx="9">
                  <c:v>14804</c:v>
                </c:pt>
                <c:pt idx="10">
                  <c:v>12607</c:v>
                </c:pt>
                <c:pt idx="11">
                  <c:v>5486</c:v>
                </c:pt>
                <c:pt idx="12">
                  <c:v>3328</c:v>
                </c:pt>
                <c:pt idx="13">
                  <c:v>2994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5D30-45BE-A24D-01D1D808A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 copies="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8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GERENCIA REGIONAL SURESTE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8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Ene - Dic 2021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3203103288559516"/>
          <c:y val="3.29671648186833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7421875"/>
          <c:y val="0.18681343741071083"/>
          <c:w val="0.779296875"/>
          <c:h val="0.67857233883008194"/>
        </c:manualLayout>
      </c:layout>
      <c:bar3DChart>
        <c:barDir val="col"/>
        <c:grouping val="stacked"/>
        <c:varyColors val="0"/>
        <c:ser>
          <c:idx val="0"/>
          <c:order val="0"/>
          <c:tx>
            <c:v>IFR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SURESTE!$E$5:$E$15</c:f>
              <c:strCache>
                <c:ptCount val="11"/>
                <c:pt idx="0">
                  <c:v>CUN</c:v>
                </c:pt>
                <c:pt idx="1">
                  <c:v>CME</c:v>
                </c:pt>
                <c:pt idx="2">
                  <c:v>MID</c:v>
                </c:pt>
                <c:pt idx="3">
                  <c:v>VSA</c:v>
                </c:pt>
                <c:pt idx="4">
                  <c:v>CZM</c:v>
                </c:pt>
                <c:pt idx="5">
                  <c:v>TGZ</c:v>
                </c:pt>
                <c:pt idx="6">
                  <c:v>TAP</c:v>
                </c:pt>
                <c:pt idx="7">
                  <c:v>CPE</c:v>
                </c:pt>
                <c:pt idx="8">
                  <c:v>CTM</c:v>
                </c:pt>
                <c:pt idx="9">
                  <c:v>MTT</c:v>
                </c:pt>
                <c:pt idx="10">
                  <c:v>PQE</c:v>
                </c:pt>
              </c:strCache>
            </c:strRef>
          </c:cat>
          <c:val>
            <c:numRef>
              <c:f>SURESTE!$G$5:$G$15</c:f>
              <c:numCache>
                <c:formatCode>#,##0</c:formatCode>
                <c:ptCount val="11"/>
                <c:pt idx="0">
                  <c:v>168251</c:v>
                </c:pt>
                <c:pt idx="1">
                  <c:v>3917</c:v>
                </c:pt>
                <c:pt idx="2">
                  <c:v>25699</c:v>
                </c:pt>
                <c:pt idx="3">
                  <c:v>13045</c:v>
                </c:pt>
                <c:pt idx="4">
                  <c:v>8141</c:v>
                </c:pt>
                <c:pt idx="5">
                  <c:v>10899</c:v>
                </c:pt>
                <c:pt idx="6">
                  <c:v>6190</c:v>
                </c:pt>
                <c:pt idx="7">
                  <c:v>2367</c:v>
                </c:pt>
                <c:pt idx="8">
                  <c:v>3052</c:v>
                </c:pt>
                <c:pt idx="9">
                  <c:v>1960</c:v>
                </c:pt>
                <c:pt idx="10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F-4FEA-B246-C9CF6FA2647B}"/>
            </c:ext>
          </c:extLst>
        </c:ser>
        <c:ser>
          <c:idx val="1"/>
          <c:order val="1"/>
          <c:tx>
            <c:v>VFR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SURESTE!$E$5:$E$15</c:f>
              <c:strCache>
                <c:ptCount val="11"/>
                <c:pt idx="0">
                  <c:v>CUN</c:v>
                </c:pt>
                <c:pt idx="1">
                  <c:v>CME</c:v>
                </c:pt>
                <c:pt idx="2">
                  <c:v>MID</c:v>
                </c:pt>
                <c:pt idx="3">
                  <c:v>VSA</c:v>
                </c:pt>
                <c:pt idx="4">
                  <c:v>CZM</c:v>
                </c:pt>
                <c:pt idx="5">
                  <c:v>TGZ</c:v>
                </c:pt>
                <c:pt idx="6">
                  <c:v>TAP</c:v>
                </c:pt>
                <c:pt idx="7">
                  <c:v>CPE</c:v>
                </c:pt>
                <c:pt idx="8">
                  <c:v>CTM</c:v>
                </c:pt>
                <c:pt idx="9">
                  <c:v>MTT</c:v>
                </c:pt>
                <c:pt idx="10">
                  <c:v>PQE</c:v>
                </c:pt>
              </c:strCache>
            </c:strRef>
          </c:cat>
          <c:val>
            <c:numRef>
              <c:f>SURESTE!$H$5:$H$15</c:f>
              <c:numCache>
                <c:formatCode>#,##0</c:formatCode>
                <c:ptCount val="11"/>
                <c:pt idx="0">
                  <c:v>6325</c:v>
                </c:pt>
                <c:pt idx="1">
                  <c:v>38527</c:v>
                </c:pt>
                <c:pt idx="2">
                  <c:v>8327</c:v>
                </c:pt>
                <c:pt idx="3">
                  <c:v>6158</c:v>
                </c:pt>
                <c:pt idx="4">
                  <c:v>10675</c:v>
                </c:pt>
                <c:pt idx="5">
                  <c:v>4242</c:v>
                </c:pt>
                <c:pt idx="6">
                  <c:v>5189</c:v>
                </c:pt>
                <c:pt idx="7">
                  <c:v>2963</c:v>
                </c:pt>
                <c:pt idx="8">
                  <c:v>1504</c:v>
                </c:pt>
                <c:pt idx="9">
                  <c:v>1935</c:v>
                </c:pt>
                <c:pt idx="10">
                  <c:v>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9F-4FEA-B246-C9CF6FA26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337400"/>
        <c:axId val="131790112"/>
        <c:axId val="0"/>
      </c:bar3DChart>
      <c:catAx>
        <c:axId val="79337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3179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790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93374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9215686274509803E-2"/>
          <c:y val="2.0408163265306121E-2"/>
          <c:w val="0.19852992640625805"/>
          <c:h val="5.3061224489795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84435886551016"/>
          <c:y val="0.27000087890911101"/>
          <c:w val="0.68226250735278715"/>
          <c:h val="0.4633348415847707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77-43FC-857D-B12425A454ED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577-43FC-857D-B12425A454ED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577-43FC-857D-B12425A454ED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577-43FC-857D-B12425A454ED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577-43FC-857D-B12425A454E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577-43FC-857D-B12425A454ED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8577-43FC-857D-B12425A454ED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8577-43FC-857D-B12425A454E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8577-43FC-857D-B12425A454E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8577-43FC-857D-B12425A454ED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8577-43FC-857D-B12425A454ED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8577-43FC-857D-B12425A454ED}"/>
              </c:ext>
            </c:extLst>
          </c:dPt>
          <c:dLbls>
            <c:dLbl>
              <c:idx val="0"/>
              <c:layout>
                <c:manualLayout>
                  <c:x val="1.8322407422329056E-2"/>
                  <c:y val="-0.1192114970356845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77-43FC-857D-B12425A454ED}"/>
                </c:ext>
              </c:extLst>
            </c:dLbl>
            <c:dLbl>
              <c:idx val="1"/>
              <c:layout>
                <c:manualLayout>
                  <c:x val="-0.15725998699703828"/>
                  <c:y val="-0.107469387338255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77-43FC-857D-B12425A454ED}"/>
                </c:ext>
              </c:extLst>
            </c:dLbl>
            <c:dLbl>
              <c:idx val="2"/>
              <c:layout>
                <c:manualLayout>
                  <c:x val="2.6690023838763163E-2"/>
                  <c:y val="-9.142110154518623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77-43FC-857D-B12425A454ED}"/>
                </c:ext>
              </c:extLst>
            </c:dLbl>
            <c:dLbl>
              <c:idx val="3"/>
              <c:layout>
                <c:manualLayout>
                  <c:x val="5.6280173610186786E-2"/>
                  <c:y val="1.9325939554936465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77-43FC-857D-B12425A454ED}"/>
                </c:ext>
              </c:extLst>
            </c:dLbl>
            <c:dLbl>
              <c:idx val="4"/>
              <c:layout>
                <c:manualLayout>
                  <c:x val="5.6120314110371166E-3"/>
                  <c:y val="8.745589654899424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77-43FC-857D-B12425A454ED}"/>
                </c:ext>
              </c:extLst>
            </c:dLbl>
            <c:dLbl>
              <c:idx val="5"/>
              <c:layout>
                <c:manualLayout>
                  <c:x val="-3.1024666559646811E-2"/>
                  <c:y val="3.070515630808015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77-43FC-857D-B12425A454ED}"/>
                </c:ext>
              </c:extLst>
            </c:dLbl>
            <c:dLbl>
              <c:idx val="6"/>
              <c:layout>
                <c:manualLayout>
                  <c:x val="-3.1677043404134443E-2"/>
                  <c:y val="2.235213998505394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77-43FC-857D-B12425A454ED}"/>
                </c:ext>
              </c:extLst>
            </c:dLbl>
            <c:dLbl>
              <c:idx val="7"/>
              <c:layout>
                <c:manualLayout>
                  <c:x val="-2.3750830064590278E-2"/>
                  <c:y val="-4.2308382678308684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577-43FC-857D-B12425A454ED}"/>
                </c:ext>
              </c:extLst>
            </c:dLbl>
            <c:dLbl>
              <c:idx val="8"/>
              <c:layout>
                <c:manualLayout>
                  <c:x val="-2.6693841516523441E-2"/>
                  <c:y val="-0.119514003032798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577-43FC-857D-B12425A454ED}"/>
                </c:ext>
              </c:extLst>
            </c:dLbl>
            <c:dLbl>
              <c:idx val="9"/>
              <c:layout>
                <c:manualLayout>
                  <c:x val="-3.6673191486863758E-2"/>
                  <c:y val="-0.1709914722075630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577-43FC-857D-B12425A454ED}"/>
                </c:ext>
              </c:extLst>
            </c:dLbl>
            <c:dLbl>
              <c:idx val="10"/>
              <c:layout>
                <c:manualLayout>
                  <c:x val="-1.539526373102087E-2"/>
                  <c:y val="-0.1692319789609077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577-43FC-857D-B12425A454ED}"/>
                </c:ext>
              </c:extLst>
            </c:dLbl>
            <c:dLbl>
              <c:idx val="11"/>
              <c:layout>
                <c:manualLayout>
                  <c:x val="2.9764013763988385E-2"/>
                  <c:y val="-0.1505625451963866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77-43FC-857D-B12425A454ED}"/>
                </c:ext>
              </c:extLst>
            </c:dLbl>
            <c:dLbl>
              <c:idx val="12"/>
              <c:layout>
                <c:manualLayout>
                  <c:x val="6.7183323082505103E-2"/>
                  <c:y val="-0.154854430414906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577-43FC-857D-B12425A454ED}"/>
                </c:ext>
              </c:extLst>
            </c:dLbl>
            <c:dLbl>
              <c:idx val="13"/>
              <c:layout>
                <c:manualLayout>
                  <c:x val="0.11436579797023791"/>
                  <c:y val="-0.1248543327583386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577-43FC-857D-B12425A454E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SURESTE!$E$5:$E$15</c:f>
              <c:strCache>
                <c:ptCount val="11"/>
                <c:pt idx="0">
                  <c:v>CUN</c:v>
                </c:pt>
                <c:pt idx="1">
                  <c:v>CME</c:v>
                </c:pt>
                <c:pt idx="2">
                  <c:v>MID</c:v>
                </c:pt>
                <c:pt idx="3">
                  <c:v>VSA</c:v>
                </c:pt>
                <c:pt idx="4">
                  <c:v>CZM</c:v>
                </c:pt>
                <c:pt idx="5">
                  <c:v>TGZ</c:v>
                </c:pt>
                <c:pt idx="6">
                  <c:v>TAP</c:v>
                </c:pt>
                <c:pt idx="7">
                  <c:v>CPE</c:v>
                </c:pt>
                <c:pt idx="8">
                  <c:v>CTM</c:v>
                </c:pt>
                <c:pt idx="9">
                  <c:v>MTT</c:v>
                </c:pt>
                <c:pt idx="10">
                  <c:v>PQE</c:v>
                </c:pt>
              </c:strCache>
            </c:strRef>
          </c:cat>
          <c:val>
            <c:numRef>
              <c:f>SURESTE!$I$5:$I$15</c:f>
              <c:numCache>
                <c:formatCode>#,##0</c:formatCode>
                <c:ptCount val="11"/>
                <c:pt idx="0">
                  <c:v>174576</c:v>
                </c:pt>
                <c:pt idx="1">
                  <c:v>42444</c:v>
                </c:pt>
                <c:pt idx="2">
                  <c:v>34026</c:v>
                </c:pt>
                <c:pt idx="3">
                  <c:v>19203</c:v>
                </c:pt>
                <c:pt idx="4">
                  <c:v>18816</c:v>
                </c:pt>
                <c:pt idx="5">
                  <c:v>15141</c:v>
                </c:pt>
                <c:pt idx="6">
                  <c:v>11379</c:v>
                </c:pt>
                <c:pt idx="7">
                  <c:v>5330</c:v>
                </c:pt>
                <c:pt idx="8">
                  <c:v>4556</c:v>
                </c:pt>
                <c:pt idx="9">
                  <c:v>3895</c:v>
                </c:pt>
                <c:pt idx="10">
                  <c:v>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8577-43FC-857D-B12425A45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 copies="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GERENCIA REGIONAL OCCIDENTE
Ene - Dic  2021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
</a:t>
            </a:r>
          </a:p>
        </c:rich>
      </c:tx>
      <c:layout>
        <c:manualLayout>
          <c:xMode val="edge"/>
          <c:yMode val="edge"/>
          <c:x val="0.32812494734454489"/>
          <c:y val="3.29671648186833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9140625"/>
          <c:y val="0.1813189245456899"/>
          <c:w val="0.767578125"/>
          <c:h val="0.68406685169510284"/>
        </c:manualLayout>
      </c:layout>
      <c:bar3DChart>
        <c:barDir val="col"/>
        <c:grouping val="stacked"/>
        <c:varyColors val="0"/>
        <c:ser>
          <c:idx val="0"/>
          <c:order val="0"/>
          <c:tx>
            <c:v>IFR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OCCIDENTE!$E$5:$E$15</c:f>
              <c:strCache>
                <c:ptCount val="11"/>
                <c:pt idx="0">
                  <c:v>GDL</c:v>
                </c:pt>
                <c:pt idx="1">
                  <c:v>PVR</c:v>
                </c:pt>
                <c:pt idx="2">
                  <c:v>BJX</c:v>
                </c:pt>
                <c:pt idx="3">
                  <c:v>SLP</c:v>
                </c:pt>
                <c:pt idx="4">
                  <c:v>MLM</c:v>
                </c:pt>
                <c:pt idx="5">
                  <c:v>AGU</c:v>
                </c:pt>
                <c:pt idx="6">
                  <c:v>ZCL</c:v>
                </c:pt>
                <c:pt idx="7">
                  <c:v>COL</c:v>
                </c:pt>
                <c:pt idx="8">
                  <c:v>TNY</c:v>
                </c:pt>
                <c:pt idx="9">
                  <c:v>ZLO</c:v>
                </c:pt>
                <c:pt idx="10">
                  <c:v>UPN</c:v>
                </c:pt>
              </c:strCache>
            </c:strRef>
          </c:cat>
          <c:val>
            <c:numRef>
              <c:f>OCCIDENTE!$G$5:$G$15</c:f>
              <c:numCache>
                <c:formatCode>#,##0</c:formatCode>
                <c:ptCount val="11"/>
                <c:pt idx="0">
                  <c:v>117114</c:v>
                </c:pt>
                <c:pt idx="1">
                  <c:v>52579</c:v>
                </c:pt>
                <c:pt idx="2">
                  <c:v>24337</c:v>
                </c:pt>
                <c:pt idx="3">
                  <c:v>15123</c:v>
                </c:pt>
                <c:pt idx="4">
                  <c:v>9927</c:v>
                </c:pt>
                <c:pt idx="5">
                  <c:v>11573</c:v>
                </c:pt>
                <c:pt idx="6">
                  <c:v>4669</c:v>
                </c:pt>
                <c:pt idx="7">
                  <c:v>2480</c:v>
                </c:pt>
                <c:pt idx="8">
                  <c:v>2451</c:v>
                </c:pt>
                <c:pt idx="9">
                  <c:v>6094</c:v>
                </c:pt>
                <c:pt idx="10">
                  <c:v>1409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D5-4CD5-A6B4-6B916BB40F27}"/>
            </c:ext>
          </c:extLst>
        </c:ser>
        <c:ser>
          <c:idx val="1"/>
          <c:order val="1"/>
          <c:tx>
            <c:v>VFR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OCCIDENTE!$E$5:$E$15</c:f>
              <c:strCache>
                <c:ptCount val="11"/>
                <c:pt idx="0">
                  <c:v>GDL</c:v>
                </c:pt>
                <c:pt idx="1">
                  <c:v>PVR</c:v>
                </c:pt>
                <c:pt idx="2">
                  <c:v>BJX</c:v>
                </c:pt>
                <c:pt idx="3">
                  <c:v>SLP</c:v>
                </c:pt>
                <c:pt idx="4">
                  <c:v>MLM</c:v>
                </c:pt>
                <c:pt idx="5">
                  <c:v>AGU</c:v>
                </c:pt>
                <c:pt idx="6">
                  <c:v>ZCL</c:v>
                </c:pt>
                <c:pt idx="7">
                  <c:v>COL</c:v>
                </c:pt>
                <c:pt idx="8">
                  <c:v>TNY</c:v>
                </c:pt>
                <c:pt idx="9">
                  <c:v>ZLO</c:v>
                </c:pt>
                <c:pt idx="10">
                  <c:v>UPN</c:v>
                </c:pt>
              </c:strCache>
            </c:strRef>
          </c:cat>
          <c:val>
            <c:numRef>
              <c:f>OCCIDENTE!$H$5:$H$15</c:f>
              <c:numCache>
                <c:formatCode>#,##0</c:formatCode>
                <c:ptCount val="11"/>
                <c:pt idx="0">
                  <c:v>17710</c:v>
                </c:pt>
                <c:pt idx="1">
                  <c:v>5839</c:v>
                </c:pt>
                <c:pt idx="2">
                  <c:v>3763</c:v>
                </c:pt>
                <c:pt idx="3">
                  <c:v>3952</c:v>
                </c:pt>
                <c:pt idx="4">
                  <c:v>7694</c:v>
                </c:pt>
                <c:pt idx="5">
                  <c:v>2798</c:v>
                </c:pt>
                <c:pt idx="6">
                  <c:v>2070</c:v>
                </c:pt>
                <c:pt idx="7">
                  <c:v>2521</c:v>
                </c:pt>
                <c:pt idx="8">
                  <c:v>4831</c:v>
                </c:pt>
                <c:pt idx="9">
                  <c:v>2498</c:v>
                </c:pt>
                <c:pt idx="10">
                  <c:v>4647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D5-4CD5-A6B4-6B916BB40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9671904"/>
        <c:axId val="309672296"/>
        <c:axId val="0"/>
      </c:bar3DChart>
      <c:catAx>
        <c:axId val="30967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09672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9672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096719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7037037037037035E-2"/>
          <c:y val="2.8571428571428571E-2"/>
          <c:w val="0.17530916042902045"/>
          <c:h val="6.93877551020408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95250</xdr:rowOff>
    </xdr:from>
    <xdr:to>
      <xdr:col>9</xdr:col>
      <xdr:colOff>19050</xdr:colOff>
      <xdr:row>33</xdr:row>
      <xdr:rowOff>38100</xdr:rowOff>
    </xdr:to>
    <xdr:graphicFrame macro="">
      <xdr:nvGraphicFramePr>
        <xdr:cNvPr id="2513" name="Chart 1">
          <a:extLst>
            <a:ext uri="{FF2B5EF4-FFF2-40B4-BE49-F238E27FC236}">
              <a16:creationId xmlns:a16="http://schemas.microsoft.com/office/drawing/2014/main" id="{00000000-0008-0000-0300-0000D1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</xdr:colOff>
      <xdr:row>33</xdr:row>
      <xdr:rowOff>123825</xdr:rowOff>
    </xdr:from>
    <xdr:to>
      <xdr:col>8</xdr:col>
      <xdr:colOff>590550</xdr:colOff>
      <xdr:row>46</xdr:row>
      <xdr:rowOff>133350</xdr:rowOff>
    </xdr:to>
    <xdr:graphicFrame macro="">
      <xdr:nvGraphicFramePr>
        <xdr:cNvPr id="2514" name="Chart 2">
          <a:extLst>
            <a:ext uri="{FF2B5EF4-FFF2-40B4-BE49-F238E27FC236}">
              <a16:creationId xmlns:a16="http://schemas.microsoft.com/office/drawing/2014/main" id="{00000000-0008-0000-0300-0000D2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95250</xdr:rowOff>
    </xdr:from>
    <xdr:to>
      <xdr:col>9</xdr:col>
      <xdr:colOff>38100</xdr:colOff>
      <xdr:row>32</xdr:row>
      <xdr:rowOff>9525</xdr:rowOff>
    </xdr:to>
    <xdr:graphicFrame macro="">
      <xdr:nvGraphicFramePr>
        <xdr:cNvPr id="4551" name="Chart 1">
          <a:extLst>
            <a:ext uri="{FF2B5EF4-FFF2-40B4-BE49-F238E27FC236}">
              <a16:creationId xmlns:a16="http://schemas.microsoft.com/office/drawing/2014/main" id="{00000000-0008-0000-0400-0000C71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32</xdr:row>
      <xdr:rowOff>114300</xdr:rowOff>
    </xdr:from>
    <xdr:to>
      <xdr:col>9</xdr:col>
      <xdr:colOff>28575</xdr:colOff>
      <xdr:row>45</xdr:row>
      <xdr:rowOff>142875</xdr:rowOff>
    </xdr:to>
    <xdr:graphicFrame macro="">
      <xdr:nvGraphicFramePr>
        <xdr:cNvPr id="4552" name="Chart 2">
          <a:extLst>
            <a:ext uri="{FF2B5EF4-FFF2-40B4-BE49-F238E27FC236}">
              <a16:creationId xmlns:a16="http://schemas.microsoft.com/office/drawing/2014/main" id="{00000000-0008-0000-0400-0000C81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21</xdr:row>
      <xdr:rowOff>76200</xdr:rowOff>
    </xdr:from>
    <xdr:to>
      <xdr:col>9</xdr:col>
      <xdr:colOff>9525</xdr:colOff>
      <xdr:row>35</xdr:row>
      <xdr:rowOff>142875</xdr:rowOff>
    </xdr:to>
    <xdr:graphicFrame macro="">
      <xdr:nvGraphicFramePr>
        <xdr:cNvPr id="6598" name="Chart 1">
          <a:extLst>
            <a:ext uri="{FF2B5EF4-FFF2-40B4-BE49-F238E27FC236}">
              <a16:creationId xmlns:a16="http://schemas.microsoft.com/office/drawing/2014/main" id="{00000000-0008-0000-0500-0000C6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36</xdr:row>
      <xdr:rowOff>38100</xdr:rowOff>
    </xdr:from>
    <xdr:to>
      <xdr:col>9</xdr:col>
      <xdr:colOff>9525</xdr:colOff>
      <xdr:row>49</xdr:row>
      <xdr:rowOff>19050</xdr:rowOff>
    </xdr:to>
    <xdr:graphicFrame macro="">
      <xdr:nvGraphicFramePr>
        <xdr:cNvPr id="6599" name="Chart 2">
          <a:extLst>
            <a:ext uri="{FF2B5EF4-FFF2-40B4-BE49-F238E27FC236}">
              <a16:creationId xmlns:a16="http://schemas.microsoft.com/office/drawing/2014/main" id="{00000000-0008-0000-0500-0000C7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18</xdr:row>
      <xdr:rowOff>76200</xdr:rowOff>
    </xdr:from>
    <xdr:to>
      <xdr:col>9</xdr:col>
      <xdr:colOff>9525</xdr:colOff>
      <xdr:row>32</xdr:row>
      <xdr:rowOff>142875</xdr:rowOff>
    </xdr:to>
    <xdr:graphicFrame macro="">
      <xdr:nvGraphicFramePr>
        <xdr:cNvPr id="2195485" name="Chart 1">
          <a:extLst>
            <a:ext uri="{FF2B5EF4-FFF2-40B4-BE49-F238E27FC236}">
              <a16:creationId xmlns:a16="http://schemas.microsoft.com/office/drawing/2014/main" id="{00000000-0008-0000-0600-00001D80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33</xdr:row>
      <xdr:rowOff>95250</xdr:rowOff>
    </xdr:from>
    <xdr:to>
      <xdr:col>9</xdr:col>
      <xdr:colOff>247650</xdr:colOff>
      <xdr:row>50</xdr:row>
      <xdr:rowOff>85725</xdr:rowOff>
    </xdr:to>
    <xdr:graphicFrame macro="">
      <xdr:nvGraphicFramePr>
        <xdr:cNvPr id="2195486" name="Chart 2">
          <a:extLst>
            <a:ext uri="{FF2B5EF4-FFF2-40B4-BE49-F238E27FC236}">
              <a16:creationId xmlns:a16="http://schemas.microsoft.com/office/drawing/2014/main" id="{00000000-0008-0000-0600-00001E80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17</xdr:row>
      <xdr:rowOff>95250</xdr:rowOff>
    </xdr:from>
    <xdr:to>
      <xdr:col>9</xdr:col>
      <xdr:colOff>19050</xdr:colOff>
      <xdr:row>32</xdr:row>
      <xdr:rowOff>0</xdr:rowOff>
    </xdr:to>
    <xdr:graphicFrame macro="">
      <xdr:nvGraphicFramePr>
        <xdr:cNvPr id="10691" name="Chart 1">
          <a:extLst>
            <a:ext uri="{FF2B5EF4-FFF2-40B4-BE49-F238E27FC236}">
              <a16:creationId xmlns:a16="http://schemas.microsoft.com/office/drawing/2014/main" id="{00000000-0008-0000-0700-0000C32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123825</xdr:colOff>
      <xdr:row>32</xdr:row>
      <xdr:rowOff>114300</xdr:rowOff>
    </xdr:from>
    <xdr:to>
      <xdr:col>9</xdr:col>
      <xdr:colOff>19050</xdr:colOff>
      <xdr:row>46</xdr:row>
      <xdr:rowOff>19050</xdr:rowOff>
    </xdr:to>
    <xdr:graphicFrame macro="">
      <xdr:nvGraphicFramePr>
        <xdr:cNvPr id="10692" name="Chart 2">
          <a:extLst>
            <a:ext uri="{FF2B5EF4-FFF2-40B4-BE49-F238E27FC236}">
              <a16:creationId xmlns:a16="http://schemas.microsoft.com/office/drawing/2014/main" id="{00000000-0008-0000-0700-0000C42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topLeftCell="A64" workbookViewId="0">
      <selection activeCell="G21" sqref="G21"/>
    </sheetView>
  </sheetViews>
  <sheetFormatPr baseColWidth="10" defaultRowHeight="12.75" x14ac:dyDescent="0.2"/>
  <cols>
    <col min="2" max="2" width="29.7109375" customWidth="1"/>
  </cols>
  <sheetData>
    <row r="1" spans="1:6" ht="20.25" customHeight="1" x14ac:dyDescent="0.2">
      <c r="A1" s="106" t="s">
        <v>138</v>
      </c>
      <c r="B1" s="106"/>
      <c r="C1" s="106"/>
      <c r="D1" s="106"/>
      <c r="E1" s="106"/>
      <c r="F1" s="99"/>
    </row>
    <row r="2" spans="1:6" ht="13.5" thickBot="1" x14ac:dyDescent="0.25">
      <c r="A2" s="100" t="s">
        <v>139</v>
      </c>
      <c r="B2" s="100"/>
      <c r="C2" s="100"/>
      <c r="D2" s="100"/>
      <c r="E2" s="100"/>
    </row>
    <row r="3" spans="1:6" ht="13.5" customHeight="1" thickBot="1" x14ac:dyDescent="0.25">
      <c r="C3" s="101" t="s">
        <v>144</v>
      </c>
      <c r="D3" s="102"/>
      <c r="E3" s="103"/>
    </row>
    <row r="4" spans="1:6" ht="13.5" thickBot="1" x14ac:dyDescent="0.25">
      <c r="A4" s="104" t="s">
        <v>12</v>
      </c>
      <c r="B4" s="105"/>
      <c r="C4" s="64" t="s">
        <v>13</v>
      </c>
      <c r="D4" s="64" t="s">
        <v>14</v>
      </c>
      <c r="E4" s="64" t="s">
        <v>10</v>
      </c>
      <c r="F4" s="65"/>
    </row>
    <row r="5" spans="1:6" x14ac:dyDescent="0.2">
      <c r="A5" s="66" t="s">
        <v>16</v>
      </c>
      <c r="B5" s="67" t="s">
        <v>17</v>
      </c>
      <c r="C5" s="68">
        <v>16043</v>
      </c>
      <c r="D5" s="68">
        <v>7150</v>
      </c>
      <c r="E5" s="68">
        <v>23193</v>
      </c>
      <c r="F5" s="69"/>
    </row>
    <row r="6" spans="1:6" x14ac:dyDescent="0.2">
      <c r="A6" s="66" t="s">
        <v>41</v>
      </c>
      <c r="B6" s="67" t="s">
        <v>134</v>
      </c>
      <c r="C6" s="70">
        <v>31732</v>
      </c>
      <c r="D6" s="70">
        <v>18579</v>
      </c>
      <c r="E6" s="70">
        <v>50311</v>
      </c>
      <c r="F6" s="69"/>
    </row>
    <row r="7" spans="1:6" x14ac:dyDescent="0.2">
      <c r="A7" s="66" t="s">
        <v>92</v>
      </c>
      <c r="B7" s="67" t="s">
        <v>137</v>
      </c>
      <c r="C7" s="23">
        <v>11573</v>
      </c>
      <c r="D7" s="23">
        <v>2798</v>
      </c>
      <c r="E7" s="23">
        <v>14371</v>
      </c>
      <c r="F7" s="69"/>
    </row>
    <row r="8" spans="1:6" x14ac:dyDescent="0.2">
      <c r="A8" s="66" t="s">
        <v>93</v>
      </c>
      <c r="B8" s="67" t="s">
        <v>135</v>
      </c>
      <c r="C8" s="70">
        <v>24337</v>
      </c>
      <c r="D8" s="70">
        <v>3763</v>
      </c>
      <c r="E8" s="70">
        <v>28100</v>
      </c>
      <c r="F8" s="69"/>
    </row>
    <row r="9" spans="1:6" x14ac:dyDescent="0.2">
      <c r="A9" s="66" t="s">
        <v>55</v>
      </c>
      <c r="B9" s="67" t="s">
        <v>122</v>
      </c>
      <c r="C9" s="23">
        <v>5241</v>
      </c>
      <c r="D9" s="23">
        <v>9563</v>
      </c>
      <c r="E9" s="23">
        <v>14804</v>
      </c>
      <c r="F9" s="69"/>
    </row>
    <row r="10" spans="1:6" x14ac:dyDescent="0.2">
      <c r="A10" s="66" t="s">
        <v>42</v>
      </c>
      <c r="B10" s="67" t="s">
        <v>120</v>
      </c>
      <c r="C10" s="70">
        <v>17524</v>
      </c>
      <c r="D10" s="70">
        <v>4447</v>
      </c>
      <c r="E10" s="70">
        <v>21971</v>
      </c>
      <c r="F10" s="69"/>
    </row>
    <row r="11" spans="1:6" x14ac:dyDescent="0.2">
      <c r="A11" s="66" t="s">
        <v>75</v>
      </c>
      <c r="B11" s="67" t="s">
        <v>126</v>
      </c>
      <c r="C11" s="23">
        <v>3917</v>
      </c>
      <c r="D11" s="23">
        <v>38527</v>
      </c>
      <c r="E11" s="23">
        <v>42444</v>
      </c>
      <c r="F11" s="69"/>
    </row>
    <row r="12" spans="1:6" x14ac:dyDescent="0.2">
      <c r="A12" s="66" t="s">
        <v>94</v>
      </c>
      <c r="B12" s="67" t="s">
        <v>95</v>
      </c>
      <c r="C12" s="70">
        <v>2480</v>
      </c>
      <c r="D12" s="70">
        <v>2521</v>
      </c>
      <c r="E12" s="70">
        <v>5001</v>
      </c>
      <c r="F12" s="69"/>
    </row>
    <row r="13" spans="1:6" x14ac:dyDescent="0.2">
      <c r="A13" s="66" t="s">
        <v>76</v>
      </c>
      <c r="B13" s="67" t="s">
        <v>77</v>
      </c>
      <c r="C13" s="23">
        <v>2367</v>
      </c>
      <c r="D13" s="23">
        <v>2963</v>
      </c>
      <c r="E13" s="23">
        <v>5330</v>
      </c>
      <c r="F13" s="69"/>
    </row>
    <row r="14" spans="1:6" x14ac:dyDescent="0.2">
      <c r="A14" s="66" t="s">
        <v>56</v>
      </c>
      <c r="B14" s="67" t="s">
        <v>57</v>
      </c>
      <c r="C14" s="70">
        <v>13235</v>
      </c>
      <c r="D14" s="70">
        <v>2597</v>
      </c>
      <c r="E14" s="70">
        <v>15832</v>
      </c>
      <c r="F14" s="69"/>
    </row>
    <row r="15" spans="1:6" x14ac:dyDescent="0.2">
      <c r="A15" s="66" t="s">
        <v>78</v>
      </c>
      <c r="B15" s="67" t="s">
        <v>79</v>
      </c>
      <c r="C15" s="23">
        <v>3052</v>
      </c>
      <c r="D15" s="23">
        <v>1504</v>
      </c>
      <c r="E15" s="23">
        <v>4556</v>
      </c>
      <c r="F15" s="69"/>
    </row>
    <row r="16" spans="1:6" x14ac:dyDescent="0.2">
      <c r="A16" s="66" t="s">
        <v>58</v>
      </c>
      <c r="B16" s="67" t="s">
        <v>123</v>
      </c>
      <c r="C16" s="70">
        <v>22702</v>
      </c>
      <c r="D16" s="70">
        <v>17536</v>
      </c>
      <c r="E16" s="70">
        <v>40238</v>
      </c>
      <c r="F16" s="69"/>
    </row>
    <row r="17" spans="1:6" x14ac:dyDescent="0.2">
      <c r="A17" s="66" t="s">
        <v>0</v>
      </c>
      <c r="B17" s="67" t="s">
        <v>80</v>
      </c>
      <c r="C17" s="23">
        <v>168251</v>
      </c>
      <c r="D17" s="23">
        <v>6325</v>
      </c>
      <c r="E17" s="23">
        <v>174576</v>
      </c>
      <c r="F17" s="69"/>
    </row>
    <row r="18" spans="1:6" x14ac:dyDescent="0.2">
      <c r="A18" s="66" t="s">
        <v>1</v>
      </c>
      <c r="B18" s="67" t="s">
        <v>43</v>
      </c>
      <c r="C18" s="70">
        <v>21522</v>
      </c>
      <c r="D18" s="70">
        <v>9685</v>
      </c>
      <c r="E18" s="70">
        <v>31207</v>
      </c>
      <c r="F18" s="69"/>
    </row>
    <row r="19" spans="1:6" x14ac:dyDescent="0.2">
      <c r="A19" s="66" t="s">
        <v>18</v>
      </c>
      <c r="B19" s="67" t="s">
        <v>19</v>
      </c>
      <c r="C19" s="23">
        <v>1705</v>
      </c>
      <c r="D19" s="23">
        <v>28872</v>
      </c>
      <c r="E19" s="23">
        <v>30577</v>
      </c>
      <c r="F19" s="69"/>
    </row>
    <row r="20" spans="1:6" x14ac:dyDescent="0.2">
      <c r="A20" s="66" t="s">
        <v>44</v>
      </c>
      <c r="B20" s="67" t="s">
        <v>45</v>
      </c>
      <c r="C20" s="70">
        <v>2345</v>
      </c>
      <c r="D20" s="70">
        <v>2338</v>
      </c>
      <c r="E20" s="70">
        <v>4683</v>
      </c>
      <c r="F20" s="69"/>
    </row>
    <row r="21" spans="1:6" x14ac:dyDescent="0.2">
      <c r="A21" s="66" t="s">
        <v>81</v>
      </c>
      <c r="B21" s="67" t="s">
        <v>136</v>
      </c>
      <c r="C21" s="23">
        <v>0</v>
      </c>
      <c r="D21" s="23">
        <v>0</v>
      </c>
      <c r="E21" s="23">
        <v>0</v>
      </c>
      <c r="F21" s="69"/>
    </row>
    <row r="22" spans="1:6" x14ac:dyDescent="0.2">
      <c r="A22" s="66" t="s">
        <v>82</v>
      </c>
      <c r="B22" s="67" t="s">
        <v>83</v>
      </c>
      <c r="C22" s="70">
        <v>8141</v>
      </c>
      <c r="D22" s="70">
        <v>10675</v>
      </c>
      <c r="E22" s="70">
        <v>18816</v>
      </c>
      <c r="F22" s="69"/>
    </row>
    <row r="23" spans="1:6" x14ac:dyDescent="0.2">
      <c r="A23" s="66" t="s">
        <v>59</v>
      </c>
      <c r="B23" s="67" t="s">
        <v>60</v>
      </c>
      <c r="C23" s="23">
        <v>6222</v>
      </c>
      <c r="D23" s="23">
        <v>9875</v>
      </c>
      <c r="E23" s="23">
        <v>16097</v>
      </c>
      <c r="F23" s="69"/>
    </row>
    <row r="24" spans="1:6" x14ac:dyDescent="0.2">
      <c r="A24" s="66" t="s">
        <v>2</v>
      </c>
      <c r="B24" s="67" t="s">
        <v>96</v>
      </c>
      <c r="C24" s="70">
        <v>117114</v>
      </c>
      <c r="D24" s="70">
        <v>17710</v>
      </c>
      <c r="E24" s="70">
        <v>134824</v>
      </c>
      <c r="F24" s="69"/>
    </row>
    <row r="25" spans="1:6" x14ac:dyDescent="0.2">
      <c r="A25" s="66" t="s">
        <v>61</v>
      </c>
      <c r="B25" s="67" t="s">
        <v>62</v>
      </c>
      <c r="C25" s="23">
        <v>618</v>
      </c>
      <c r="D25" s="23">
        <v>2376</v>
      </c>
      <c r="E25" s="23">
        <v>2994</v>
      </c>
      <c r="F25" s="69"/>
    </row>
    <row r="26" spans="1:6" x14ac:dyDescent="0.2">
      <c r="A26" s="66" t="s">
        <v>3</v>
      </c>
      <c r="B26" s="67" t="s">
        <v>63</v>
      </c>
      <c r="C26" s="70">
        <v>23800</v>
      </c>
      <c r="D26" s="70">
        <v>13159</v>
      </c>
      <c r="E26" s="70">
        <v>36959</v>
      </c>
      <c r="F26" s="69"/>
    </row>
    <row r="27" spans="1:6" x14ac:dyDescent="0.2">
      <c r="A27" s="66" t="s">
        <v>20</v>
      </c>
      <c r="B27" s="67" t="s">
        <v>21</v>
      </c>
      <c r="C27" s="23">
        <v>6357</v>
      </c>
      <c r="D27" s="23">
        <v>1483</v>
      </c>
      <c r="E27" s="23">
        <v>7840</v>
      </c>
      <c r="F27" s="69"/>
    </row>
    <row r="28" spans="1:6" x14ac:dyDescent="0.2">
      <c r="A28" s="66" t="s">
        <v>64</v>
      </c>
      <c r="B28" s="67" t="s">
        <v>65</v>
      </c>
      <c r="C28" s="70">
        <v>15307</v>
      </c>
      <c r="D28" s="70">
        <v>12082</v>
      </c>
      <c r="E28" s="70">
        <v>27389</v>
      </c>
      <c r="F28" s="69"/>
    </row>
    <row r="29" spans="1:6" x14ac:dyDescent="0.2">
      <c r="A29" s="66" t="s">
        <v>66</v>
      </c>
      <c r="B29" s="67" t="s">
        <v>67</v>
      </c>
      <c r="C29" s="23">
        <v>5901</v>
      </c>
      <c r="D29" s="23">
        <v>9794</v>
      </c>
      <c r="E29" s="23">
        <v>15695</v>
      </c>
      <c r="F29" s="69"/>
    </row>
    <row r="30" spans="1:6" x14ac:dyDescent="0.2">
      <c r="A30" s="66" t="s">
        <v>68</v>
      </c>
      <c r="B30" s="67" t="s">
        <v>69</v>
      </c>
      <c r="C30" s="70">
        <v>2880</v>
      </c>
      <c r="D30" s="70">
        <v>2606</v>
      </c>
      <c r="E30" s="70">
        <v>5486</v>
      </c>
      <c r="F30" s="69"/>
    </row>
    <row r="31" spans="1:6" x14ac:dyDescent="0.2">
      <c r="A31" s="66" t="s">
        <v>46</v>
      </c>
      <c r="B31" s="67" t="s">
        <v>47</v>
      </c>
      <c r="C31" s="23">
        <v>8341</v>
      </c>
      <c r="D31" s="23">
        <v>2764</v>
      </c>
      <c r="E31" s="23">
        <v>11105</v>
      </c>
      <c r="F31" s="69"/>
    </row>
    <row r="32" spans="1:6" x14ac:dyDescent="0.2">
      <c r="A32" s="66" t="s">
        <v>4</v>
      </c>
      <c r="B32" s="67" t="s">
        <v>22</v>
      </c>
      <c r="C32" s="70">
        <v>328205</v>
      </c>
      <c r="D32" s="70">
        <v>33548</v>
      </c>
      <c r="E32" s="70">
        <v>361753</v>
      </c>
      <c r="F32" s="69"/>
    </row>
    <row r="33" spans="1:6" x14ac:dyDescent="0.2">
      <c r="A33" s="66" t="s">
        <v>84</v>
      </c>
      <c r="B33" s="67" t="s">
        <v>85</v>
      </c>
      <c r="C33" s="23">
        <v>25699</v>
      </c>
      <c r="D33" s="23">
        <v>8327</v>
      </c>
      <c r="E33" s="23">
        <v>34026</v>
      </c>
      <c r="F33" s="69"/>
    </row>
    <row r="34" spans="1:6" x14ac:dyDescent="0.2">
      <c r="A34" s="66" t="s">
        <v>97</v>
      </c>
      <c r="B34" s="67" t="s">
        <v>98</v>
      </c>
      <c r="C34" s="70">
        <v>9927</v>
      </c>
      <c r="D34" s="70">
        <v>7694</v>
      </c>
      <c r="E34" s="70">
        <v>17621</v>
      </c>
      <c r="F34" s="69"/>
    </row>
    <row r="35" spans="1:6" x14ac:dyDescent="0.2">
      <c r="A35" s="66" t="s">
        <v>86</v>
      </c>
      <c r="B35" s="67" t="s">
        <v>127</v>
      </c>
      <c r="C35" s="23">
        <v>1960</v>
      </c>
      <c r="D35" s="23">
        <v>1935</v>
      </c>
      <c r="E35" s="23">
        <v>3895</v>
      </c>
      <c r="F35" s="69"/>
    </row>
    <row r="36" spans="1:6" x14ac:dyDescent="0.2">
      <c r="A36" s="66" t="s">
        <v>5</v>
      </c>
      <c r="B36" s="67" t="s">
        <v>48</v>
      </c>
      <c r="C36" s="70">
        <v>94259</v>
      </c>
      <c r="D36" s="70">
        <v>2507</v>
      </c>
      <c r="E36" s="70">
        <v>96766</v>
      </c>
      <c r="F36" s="69"/>
    </row>
    <row r="37" spans="1:6" x14ac:dyDescent="0.2">
      <c r="A37" s="66" t="s">
        <v>70</v>
      </c>
      <c r="B37" s="67" t="s">
        <v>71</v>
      </c>
      <c r="C37" s="23">
        <v>9144</v>
      </c>
      <c r="D37" s="23">
        <v>3463</v>
      </c>
      <c r="E37" s="23">
        <v>12607</v>
      </c>
      <c r="F37" s="69"/>
    </row>
    <row r="38" spans="1:6" x14ac:dyDescent="0.2">
      <c r="A38" s="66" t="s">
        <v>72</v>
      </c>
      <c r="B38" s="67" t="s">
        <v>124</v>
      </c>
      <c r="C38" s="70">
        <v>28747</v>
      </c>
      <c r="D38" s="70">
        <v>9380</v>
      </c>
      <c r="E38" s="70">
        <v>38127</v>
      </c>
      <c r="F38" s="69"/>
    </row>
    <row r="39" spans="1:6" x14ac:dyDescent="0.2">
      <c r="A39" s="66" t="s">
        <v>49</v>
      </c>
      <c r="B39" s="67" t="s">
        <v>50</v>
      </c>
      <c r="C39" s="23">
        <v>8638</v>
      </c>
      <c r="D39" s="23">
        <v>3130</v>
      </c>
      <c r="E39" s="23">
        <v>11768</v>
      </c>
      <c r="F39" s="69"/>
    </row>
    <row r="40" spans="1:6" x14ac:dyDescent="0.2">
      <c r="A40" s="66" t="s">
        <v>23</v>
      </c>
      <c r="B40" s="67" t="s">
        <v>24</v>
      </c>
      <c r="C40" s="70">
        <v>12190</v>
      </c>
      <c r="D40" s="70">
        <v>4436</v>
      </c>
      <c r="E40" s="70">
        <v>16626</v>
      </c>
      <c r="F40" s="69"/>
    </row>
    <row r="41" spans="1:6" x14ac:dyDescent="0.2">
      <c r="A41" s="66" t="s">
        <v>25</v>
      </c>
      <c r="B41" s="67" t="s">
        <v>26</v>
      </c>
      <c r="C41" s="23">
        <v>539</v>
      </c>
      <c r="D41" s="23">
        <v>1569</v>
      </c>
      <c r="E41" s="23">
        <v>2108</v>
      </c>
      <c r="F41" s="69"/>
    </row>
    <row r="42" spans="1:6" x14ac:dyDescent="0.2">
      <c r="A42" s="66" t="s">
        <v>27</v>
      </c>
      <c r="B42" s="67" t="s">
        <v>28</v>
      </c>
      <c r="C42" s="70">
        <v>7690</v>
      </c>
      <c r="D42" s="70">
        <v>11273</v>
      </c>
      <c r="E42" s="70">
        <v>18963</v>
      </c>
      <c r="F42" s="69"/>
    </row>
    <row r="43" spans="1:6" x14ac:dyDescent="0.2">
      <c r="A43" s="66" t="s">
        <v>108</v>
      </c>
      <c r="B43" s="67" t="s">
        <v>109</v>
      </c>
      <c r="C43" s="23">
        <v>298</v>
      </c>
      <c r="D43" s="23">
        <v>3030</v>
      </c>
      <c r="E43" s="23">
        <v>3328</v>
      </c>
      <c r="F43" s="69"/>
    </row>
    <row r="44" spans="1:6" x14ac:dyDescent="0.2">
      <c r="A44" s="66" t="s">
        <v>132</v>
      </c>
      <c r="B44" s="67" t="s">
        <v>133</v>
      </c>
      <c r="C44" s="70">
        <v>176</v>
      </c>
      <c r="D44" s="70">
        <v>532</v>
      </c>
      <c r="E44" s="70">
        <v>708</v>
      </c>
      <c r="F44" s="69"/>
    </row>
    <row r="45" spans="1:6" x14ac:dyDescent="0.2">
      <c r="A45" s="66" t="s">
        <v>6</v>
      </c>
      <c r="B45" s="67" t="s">
        <v>99</v>
      </c>
      <c r="C45" s="23">
        <v>52579</v>
      </c>
      <c r="D45" s="23">
        <v>5839</v>
      </c>
      <c r="E45" s="23">
        <v>58418</v>
      </c>
      <c r="F45" s="69"/>
    </row>
    <row r="46" spans="1:6" x14ac:dyDescent="0.2">
      <c r="A46" s="66" t="s">
        <v>29</v>
      </c>
      <c r="B46" s="67" t="s">
        <v>30</v>
      </c>
      <c r="C46" s="70">
        <v>5601</v>
      </c>
      <c r="D46" s="70">
        <v>3658</v>
      </c>
      <c r="E46" s="70">
        <v>9259</v>
      </c>
      <c r="F46" s="69"/>
    </row>
    <row r="47" spans="1:6" x14ac:dyDescent="0.2">
      <c r="A47" s="66" t="s">
        <v>31</v>
      </c>
      <c r="B47" s="67" t="s">
        <v>32</v>
      </c>
      <c r="C47" s="23">
        <v>32075</v>
      </c>
      <c r="D47" s="23">
        <v>25830</v>
      </c>
      <c r="E47" s="23">
        <v>57905</v>
      </c>
      <c r="F47" s="69"/>
    </row>
    <row r="48" spans="1:6" x14ac:dyDescent="0.2">
      <c r="A48" s="66" t="s">
        <v>51</v>
      </c>
      <c r="B48" s="67" t="s">
        <v>52</v>
      </c>
      <c r="C48" s="70">
        <v>18701</v>
      </c>
      <c r="D48" s="70">
        <v>9323</v>
      </c>
      <c r="E48" s="70">
        <v>28024</v>
      </c>
      <c r="F48" s="69"/>
    </row>
    <row r="49" spans="1:6" x14ac:dyDescent="0.2">
      <c r="A49" s="66" t="s">
        <v>7</v>
      </c>
      <c r="B49" s="67" t="s">
        <v>125</v>
      </c>
      <c r="C49" s="23">
        <v>62344</v>
      </c>
      <c r="D49" s="23">
        <v>1888</v>
      </c>
      <c r="E49" s="23">
        <v>64232</v>
      </c>
      <c r="F49" s="69"/>
    </row>
    <row r="50" spans="1:6" x14ac:dyDescent="0.2">
      <c r="A50" s="66" t="s">
        <v>100</v>
      </c>
      <c r="B50" s="67" t="s">
        <v>130</v>
      </c>
      <c r="C50" s="70">
        <v>15123</v>
      </c>
      <c r="D50" s="70">
        <v>3952</v>
      </c>
      <c r="E50" s="70">
        <v>19075</v>
      </c>
      <c r="F50" s="69"/>
    </row>
    <row r="51" spans="1:6" x14ac:dyDescent="0.2">
      <c r="A51" s="66" t="s">
        <v>33</v>
      </c>
      <c r="B51" s="67" t="s">
        <v>34</v>
      </c>
      <c r="C51" s="23">
        <v>9857</v>
      </c>
      <c r="D51" s="23">
        <v>5570</v>
      </c>
      <c r="E51" s="23">
        <v>15427</v>
      </c>
      <c r="F51" s="69"/>
    </row>
    <row r="52" spans="1:6" x14ac:dyDescent="0.2">
      <c r="A52" s="66" t="s">
        <v>87</v>
      </c>
      <c r="B52" s="67" t="s">
        <v>128</v>
      </c>
      <c r="C52" s="70">
        <v>6190</v>
      </c>
      <c r="D52" s="70">
        <v>5189</v>
      </c>
      <c r="E52" s="70">
        <v>11379</v>
      </c>
      <c r="F52" s="69"/>
    </row>
    <row r="53" spans="1:6" x14ac:dyDescent="0.2">
      <c r="A53" s="66" t="s">
        <v>88</v>
      </c>
      <c r="B53" s="67" t="s">
        <v>129</v>
      </c>
      <c r="C53" s="23">
        <v>10899</v>
      </c>
      <c r="D53" s="23">
        <v>4242</v>
      </c>
      <c r="E53" s="23">
        <v>15141</v>
      </c>
      <c r="F53" s="69"/>
    </row>
    <row r="54" spans="1:6" x14ac:dyDescent="0.2">
      <c r="A54" s="66" t="s">
        <v>8</v>
      </c>
      <c r="B54" s="67" t="s">
        <v>73</v>
      </c>
      <c r="C54" s="70">
        <v>69802</v>
      </c>
      <c r="D54" s="70">
        <v>5868</v>
      </c>
      <c r="E54" s="70">
        <v>75670</v>
      </c>
      <c r="F54" s="69"/>
    </row>
    <row r="55" spans="1:6" x14ac:dyDescent="0.2">
      <c r="A55" s="66" t="s">
        <v>9</v>
      </c>
      <c r="B55" s="67" t="s">
        <v>35</v>
      </c>
      <c r="C55" s="23">
        <v>57256</v>
      </c>
      <c r="D55" s="23">
        <v>9567</v>
      </c>
      <c r="E55" s="23">
        <v>66823</v>
      </c>
      <c r="F55" s="69"/>
    </row>
    <row r="56" spans="1:6" x14ac:dyDescent="0.2">
      <c r="A56" s="66" t="s">
        <v>101</v>
      </c>
      <c r="B56" s="67" t="s">
        <v>102</v>
      </c>
      <c r="C56" s="70">
        <v>2451</v>
      </c>
      <c r="D56" s="70">
        <v>4831</v>
      </c>
      <c r="E56" s="70">
        <v>7282</v>
      </c>
      <c r="F56" s="69"/>
    </row>
    <row r="57" spans="1:6" x14ac:dyDescent="0.2">
      <c r="A57" s="66" t="s">
        <v>53</v>
      </c>
      <c r="B57" s="67" t="s">
        <v>121</v>
      </c>
      <c r="C57" s="23">
        <v>12144</v>
      </c>
      <c r="D57" s="23">
        <v>3420</v>
      </c>
      <c r="E57" s="23">
        <v>15564</v>
      </c>
      <c r="F57" s="69"/>
    </row>
    <row r="58" spans="1:6" x14ac:dyDescent="0.2">
      <c r="A58" s="66" t="s">
        <v>103</v>
      </c>
      <c r="B58" s="67" t="s">
        <v>104</v>
      </c>
      <c r="C58" s="70">
        <v>1409</v>
      </c>
      <c r="D58" s="70">
        <v>4647</v>
      </c>
      <c r="E58" s="70">
        <v>6056</v>
      </c>
      <c r="F58" s="69"/>
    </row>
    <row r="59" spans="1:6" x14ac:dyDescent="0.2">
      <c r="A59" s="66" t="s">
        <v>36</v>
      </c>
      <c r="B59" s="67" t="s">
        <v>37</v>
      </c>
      <c r="C59" s="23">
        <v>16196</v>
      </c>
      <c r="D59" s="23">
        <v>3326</v>
      </c>
      <c r="E59" s="23">
        <v>19522</v>
      </c>
      <c r="F59" s="69"/>
    </row>
    <row r="60" spans="1:6" x14ac:dyDescent="0.2">
      <c r="A60" s="66" t="s">
        <v>89</v>
      </c>
      <c r="B60" s="67" t="s">
        <v>90</v>
      </c>
      <c r="C60" s="70">
        <v>13045</v>
      </c>
      <c r="D60" s="70">
        <v>6158</v>
      </c>
      <c r="E60" s="70">
        <v>19203</v>
      </c>
      <c r="F60" s="69"/>
    </row>
    <row r="61" spans="1:6" x14ac:dyDescent="0.2">
      <c r="A61" s="66" t="s">
        <v>105</v>
      </c>
      <c r="B61" s="67" t="s">
        <v>106</v>
      </c>
      <c r="C61" s="23">
        <v>4669</v>
      </c>
      <c r="D61" s="23">
        <v>2070</v>
      </c>
      <c r="E61" s="23">
        <v>6739</v>
      </c>
      <c r="F61" s="69"/>
    </row>
    <row r="62" spans="1:6" x14ac:dyDescent="0.2">
      <c r="A62" s="66" t="s">
        <v>38</v>
      </c>
      <c r="B62" s="67" t="s">
        <v>39</v>
      </c>
      <c r="C62" s="70">
        <v>8899</v>
      </c>
      <c r="D62" s="70">
        <v>2715</v>
      </c>
      <c r="E62" s="70">
        <v>11614</v>
      </c>
      <c r="F62" s="69"/>
    </row>
    <row r="63" spans="1:6" x14ac:dyDescent="0.2">
      <c r="A63" s="66" t="s">
        <v>107</v>
      </c>
      <c r="B63" s="67" t="s">
        <v>131</v>
      </c>
      <c r="C63" s="23">
        <v>6094</v>
      </c>
      <c r="D63" s="23">
        <v>2498</v>
      </c>
      <c r="E63" s="23">
        <v>8592</v>
      </c>
      <c r="F63" s="69"/>
    </row>
    <row r="65" spans="1:6" x14ac:dyDescent="0.2">
      <c r="A65" s="66" t="s">
        <v>115</v>
      </c>
      <c r="B65" s="67" t="s">
        <v>140</v>
      </c>
      <c r="C65" s="70">
        <v>68961</v>
      </c>
      <c r="D65" s="70">
        <v>1871</v>
      </c>
      <c r="E65" s="70">
        <v>70832</v>
      </c>
      <c r="F65" s="69"/>
    </row>
    <row r="67" spans="1:6" x14ac:dyDescent="0.2">
      <c r="B67" s="21" t="s">
        <v>10</v>
      </c>
      <c r="C67" s="71">
        <f>SUM(C5:C65)</f>
        <v>1544474</v>
      </c>
      <c r="D67" s="71">
        <f t="shared" ref="D67:E67" si="0">SUM(D5:D65)</f>
        <v>444978</v>
      </c>
      <c r="E67" s="71">
        <f t="shared" si="0"/>
        <v>1989452</v>
      </c>
      <c r="F67" s="69"/>
    </row>
    <row r="68" spans="1:6" x14ac:dyDescent="0.2">
      <c r="C68" s="69"/>
      <c r="D68" s="69"/>
      <c r="E68" s="69"/>
    </row>
    <row r="69" spans="1:6" ht="15" x14ac:dyDescent="0.25">
      <c r="A69" s="72"/>
      <c r="C69" s="69"/>
      <c r="D69" s="69"/>
      <c r="E69" s="69"/>
      <c r="F69" s="69"/>
    </row>
    <row r="71" spans="1:6" x14ac:dyDescent="0.2">
      <c r="A71" s="73" t="s">
        <v>116</v>
      </c>
      <c r="B71" s="74"/>
      <c r="C71" s="75" t="s">
        <v>13</v>
      </c>
      <c r="D71" s="76" t="s">
        <v>117</v>
      </c>
    </row>
    <row r="72" spans="1:6" x14ac:dyDescent="0.2">
      <c r="A72" s="73"/>
      <c r="B72" s="73"/>
      <c r="C72" s="75" t="s">
        <v>14</v>
      </c>
      <c r="D72" s="76" t="s">
        <v>118</v>
      </c>
    </row>
    <row r="73" spans="1:6" x14ac:dyDescent="0.2">
      <c r="A73" s="73"/>
      <c r="B73" s="73"/>
      <c r="C73" s="75" t="s">
        <v>115</v>
      </c>
      <c r="D73" s="76" t="s">
        <v>119</v>
      </c>
    </row>
    <row r="74" spans="1:6" x14ac:dyDescent="0.2">
      <c r="A74" s="74"/>
      <c r="B74" s="73"/>
      <c r="C74" s="74"/>
      <c r="D74" s="74"/>
    </row>
    <row r="75" spans="1:6" x14ac:dyDescent="0.2">
      <c r="A75" s="74"/>
      <c r="B75" s="74"/>
      <c r="C75" s="73" t="s">
        <v>141</v>
      </c>
      <c r="D75" s="75"/>
      <c r="E75" s="3"/>
      <c r="F75" s="9"/>
    </row>
    <row r="76" spans="1:6" x14ac:dyDescent="0.2">
      <c r="A76" s="74"/>
      <c r="B76" s="74"/>
      <c r="C76" s="74" t="s">
        <v>142</v>
      </c>
      <c r="D76" s="75"/>
      <c r="E76" s="3"/>
      <c r="F76" s="9"/>
    </row>
  </sheetData>
  <mergeCells count="4">
    <mergeCell ref="A2:E2"/>
    <mergeCell ref="C3:E3"/>
    <mergeCell ref="A4:B4"/>
    <mergeCell ref="A1:E1"/>
  </mergeCells>
  <printOptions horizontalCentered="1"/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80"/>
  <sheetViews>
    <sheetView showGridLines="0" showRowColHeaders="0" tabSelected="1" topLeftCell="C1" zoomScale="95" zoomScaleNormal="95" workbookViewId="0">
      <selection activeCell="M12" sqref="M12"/>
    </sheetView>
  </sheetViews>
  <sheetFormatPr baseColWidth="10" defaultRowHeight="12.75" x14ac:dyDescent="0.2"/>
  <cols>
    <col min="1" max="1" width="11.28515625" style="1" hidden="1" customWidth="1"/>
    <col min="2" max="2" width="0.140625" style="1" hidden="1" customWidth="1"/>
    <col min="3" max="3" width="2" style="1" customWidth="1"/>
    <col min="4" max="4" width="6.5703125" style="1" bestFit="1" customWidth="1"/>
    <col min="5" max="5" width="5.42578125" style="2" bestFit="1" customWidth="1"/>
    <col min="6" max="6" width="23.7109375" style="3" customWidth="1"/>
    <col min="7" max="7" width="8.42578125" style="9" customWidth="1"/>
    <col min="8" max="8" width="7.42578125" style="11" customWidth="1"/>
    <col min="9" max="9" width="9.42578125" style="9" customWidth="1"/>
    <col min="10" max="10" width="15.7109375" style="1" customWidth="1"/>
    <col min="11" max="11" width="11.42578125" style="13"/>
    <col min="12" max="16384" width="11.42578125" style="1"/>
  </cols>
  <sheetData>
    <row r="1" spans="4:17" x14ac:dyDescent="0.2">
      <c r="G1" s="3"/>
    </row>
    <row r="2" spans="4:17" x14ac:dyDescent="0.2">
      <c r="K2" s="1"/>
    </row>
    <row r="3" spans="4:17" x14ac:dyDescent="0.2">
      <c r="K3" s="1"/>
    </row>
    <row r="4" spans="4:17" x14ac:dyDescent="0.2">
      <c r="D4" s="111" t="s">
        <v>11</v>
      </c>
      <c r="E4" s="111"/>
      <c r="F4" s="111"/>
      <c r="G4" s="111"/>
      <c r="H4" s="111"/>
      <c r="I4" s="111"/>
      <c r="K4" s="1"/>
      <c r="M4" s="35"/>
      <c r="N4" s="35"/>
      <c r="O4" s="35"/>
    </row>
    <row r="5" spans="4:17" x14ac:dyDescent="0.2">
      <c r="D5" s="111"/>
      <c r="E5" s="111"/>
      <c r="F5" s="111"/>
      <c r="G5" s="111"/>
      <c r="H5" s="111"/>
      <c r="I5" s="111"/>
      <c r="K5" s="1"/>
      <c r="M5" s="35"/>
      <c r="N5" s="35"/>
      <c r="O5" s="35"/>
    </row>
    <row r="6" spans="4:17" ht="38.25" customHeight="1" x14ac:dyDescent="0.2">
      <c r="D6" s="107" t="s">
        <v>143</v>
      </c>
      <c r="E6" s="107"/>
      <c r="F6" s="107"/>
      <c r="G6" s="107"/>
      <c r="H6" s="107"/>
      <c r="I6" s="107"/>
      <c r="K6" s="1"/>
      <c r="M6" s="107"/>
      <c r="N6" s="107"/>
      <c r="O6" s="107"/>
    </row>
    <row r="7" spans="4:17" ht="30.75" customHeight="1" thickBot="1" x14ac:dyDescent="0.25">
      <c r="E7" s="112" t="s">
        <v>12</v>
      </c>
      <c r="F7" s="112"/>
      <c r="G7" s="8" t="s">
        <v>13</v>
      </c>
      <c r="H7" s="10" t="s">
        <v>14</v>
      </c>
      <c r="I7" s="8" t="s">
        <v>10</v>
      </c>
      <c r="K7" s="1"/>
      <c r="M7" s="8"/>
      <c r="N7" s="10"/>
      <c r="O7" s="8"/>
    </row>
    <row r="8" spans="4:17" ht="12.75" customHeight="1" x14ac:dyDescent="0.2">
      <c r="D8" s="113" t="s">
        <v>15</v>
      </c>
      <c r="E8" s="77" t="s">
        <v>4</v>
      </c>
      <c r="F8" s="19" t="s">
        <v>22</v>
      </c>
      <c r="G8" s="25">
        <v>328205</v>
      </c>
      <c r="H8" s="25">
        <v>33548</v>
      </c>
      <c r="I8" s="26">
        <v>361753</v>
      </c>
      <c r="K8" s="1"/>
      <c r="M8" s="57"/>
      <c r="O8" s="33"/>
      <c r="P8" s="5"/>
      <c r="Q8" s="5"/>
    </row>
    <row r="9" spans="4:17" ht="12.75" customHeight="1" x14ac:dyDescent="0.2">
      <c r="D9" s="114"/>
      <c r="E9" s="78" t="s">
        <v>9</v>
      </c>
      <c r="F9" s="12" t="s">
        <v>35</v>
      </c>
      <c r="G9" s="23">
        <v>57256</v>
      </c>
      <c r="H9" s="23">
        <v>9567</v>
      </c>
      <c r="I9" s="27">
        <v>66823</v>
      </c>
      <c r="J9" s="56"/>
      <c r="K9" s="1"/>
      <c r="M9" s="57"/>
      <c r="O9" s="33"/>
      <c r="P9" s="5"/>
      <c r="Q9" s="5"/>
    </row>
    <row r="10" spans="4:17" ht="12.75" customHeight="1" x14ac:dyDescent="0.2">
      <c r="D10" s="114"/>
      <c r="E10" s="78" t="s">
        <v>31</v>
      </c>
      <c r="F10" s="12" t="s">
        <v>32</v>
      </c>
      <c r="G10" s="23">
        <v>32075</v>
      </c>
      <c r="H10" s="23">
        <v>25830</v>
      </c>
      <c r="I10" s="27">
        <v>57905</v>
      </c>
      <c r="J10" s="56"/>
      <c r="K10" s="1"/>
      <c r="M10" s="57"/>
      <c r="O10" s="33"/>
      <c r="P10" s="5"/>
      <c r="Q10" s="5"/>
    </row>
    <row r="11" spans="4:17" ht="12.75" customHeight="1" x14ac:dyDescent="0.2">
      <c r="D11" s="114"/>
      <c r="E11" s="78" t="s">
        <v>27</v>
      </c>
      <c r="F11" s="12" t="s">
        <v>28</v>
      </c>
      <c r="G11" s="23">
        <v>7690</v>
      </c>
      <c r="H11" s="23">
        <v>11273</v>
      </c>
      <c r="I11" s="27">
        <v>18963</v>
      </c>
      <c r="J11" s="56"/>
      <c r="K11" s="1"/>
      <c r="M11" s="57"/>
      <c r="O11" s="33"/>
      <c r="P11" s="5"/>
      <c r="Q11" s="5"/>
    </row>
    <row r="12" spans="4:17" ht="12.75" customHeight="1" x14ac:dyDescent="0.2">
      <c r="D12" s="114"/>
      <c r="E12" s="78" t="s">
        <v>16</v>
      </c>
      <c r="F12" s="12" t="s">
        <v>17</v>
      </c>
      <c r="G12" s="23">
        <v>16043</v>
      </c>
      <c r="H12" s="23">
        <v>7150</v>
      </c>
      <c r="I12" s="27">
        <v>23193</v>
      </c>
      <c r="J12" s="56"/>
      <c r="K12" s="1"/>
      <c r="M12" s="57"/>
      <c r="O12" s="33"/>
      <c r="P12" s="5"/>
      <c r="Q12" s="5"/>
    </row>
    <row r="13" spans="4:17" ht="12.75" customHeight="1" x14ac:dyDescent="0.2">
      <c r="D13" s="114"/>
      <c r="E13" s="78" t="s">
        <v>36</v>
      </c>
      <c r="F13" s="12" t="s">
        <v>37</v>
      </c>
      <c r="G13" s="23">
        <v>16196</v>
      </c>
      <c r="H13" s="23">
        <v>3326</v>
      </c>
      <c r="I13" s="27">
        <v>19522</v>
      </c>
      <c r="J13" s="56"/>
      <c r="K13" s="1"/>
      <c r="M13" s="57"/>
      <c r="O13" s="33"/>
      <c r="P13" s="5"/>
      <c r="Q13" s="5"/>
    </row>
    <row r="14" spans="4:17" ht="12.75" customHeight="1" x14ac:dyDescent="0.2">
      <c r="D14" s="114"/>
      <c r="E14" s="78" t="s">
        <v>18</v>
      </c>
      <c r="F14" s="12" t="s">
        <v>19</v>
      </c>
      <c r="G14" s="23">
        <v>1705</v>
      </c>
      <c r="H14" s="23">
        <v>28872</v>
      </c>
      <c r="I14" s="27">
        <v>30577</v>
      </c>
      <c r="J14" s="56"/>
      <c r="K14" s="1"/>
      <c r="M14" s="57"/>
      <c r="O14" s="33"/>
      <c r="P14" s="5"/>
      <c r="Q14" s="5"/>
    </row>
    <row r="15" spans="4:17" ht="12.75" customHeight="1" x14ac:dyDescent="0.2">
      <c r="D15" s="114"/>
      <c r="E15" s="78" t="s">
        <v>23</v>
      </c>
      <c r="F15" s="12" t="s">
        <v>24</v>
      </c>
      <c r="G15" s="23">
        <v>12190</v>
      </c>
      <c r="H15" s="23">
        <v>4436</v>
      </c>
      <c r="I15" s="27">
        <v>16626</v>
      </c>
      <c r="J15" s="56"/>
      <c r="K15" s="1"/>
      <c r="M15" s="57"/>
      <c r="O15" s="33"/>
      <c r="P15" s="5"/>
      <c r="Q15" s="5"/>
    </row>
    <row r="16" spans="4:17" ht="12.75" customHeight="1" x14ac:dyDescent="0.2">
      <c r="D16" s="114"/>
      <c r="E16" s="78" t="s">
        <v>33</v>
      </c>
      <c r="F16" s="12" t="s">
        <v>34</v>
      </c>
      <c r="G16" s="23">
        <v>9857</v>
      </c>
      <c r="H16" s="23">
        <v>5570</v>
      </c>
      <c r="I16" s="27">
        <v>15427</v>
      </c>
      <c r="J16" s="56"/>
      <c r="K16" s="1"/>
      <c r="M16" s="57"/>
      <c r="O16" s="33"/>
      <c r="P16" s="5"/>
      <c r="Q16" s="5"/>
    </row>
    <row r="17" spans="4:17" ht="12.75" customHeight="1" x14ac:dyDescent="0.2">
      <c r="D17" s="114"/>
      <c r="E17" s="78" t="s">
        <v>38</v>
      </c>
      <c r="F17" s="12" t="s">
        <v>39</v>
      </c>
      <c r="G17" s="23">
        <v>8899</v>
      </c>
      <c r="H17" s="23">
        <v>2715</v>
      </c>
      <c r="I17" s="27">
        <v>11614</v>
      </c>
      <c r="J17" s="56"/>
      <c r="K17" s="1"/>
      <c r="M17" s="57"/>
      <c r="O17" s="33"/>
      <c r="P17" s="5"/>
      <c r="Q17" s="5"/>
    </row>
    <row r="18" spans="4:17" ht="12.75" customHeight="1" x14ac:dyDescent="0.2">
      <c r="D18" s="114"/>
      <c r="E18" s="78" t="s">
        <v>20</v>
      </c>
      <c r="F18" s="12" t="s">
        <v>21</v>
      </c>
      <c r="G18" s="23">
        <v>6357</v>
      </c>
      <c r="H18" s="23">
        <v>1483</v>
      </c>
      <c r="I18" s="27">
        <v>7840</v>
      </c>
      <c r="J18" s="56"/>
      <c r="K18" s="1"/>
      <c r="M18" s="57"/>
      <c r="O18" s="33"/>
      <c r="P18" s="5"/>
      <c r="Q18" s="5"/>
    </row>
    <row r="19" spans="4:17" ht="12.75" customHeight="1" x14ac:dyDescent="0.2">
      <c r="D19" s="114"/>
      <c r="E19" s="78" t="s">
        <v>29</v>
      </c>
      <c r="F19" s="12" t="s">
        <v>30</v>
      </c>
      <c r="G19" s="23">
        <v>5601</v>
      </c>
      <c r="H19" s="23">
        <v>3658</v>
      </c>
      <c r="I19" s="27">
        <v>9259</v>
      </c>
      <c r="J19" s="56"/>
      <c r="K19" s="1"/>
      <c r="M19" s="57"/>
      <c r="O19" s="33"/>
      <c r="P19" s="5"/>
      <c r="Q19" s="5"/>
    </row>
    <row r="20" spans="4:17" ht="13.5" customHeight="1" thickBot="1" x14ac:dyDescent="0.25">
      <c r="D20" s="115"/>
      <c r="E20" s="79" t="s">
        <v>25</v>
      </c>
      <c r="F20" s="20" t="s">
        <v>26</v>
      </c>
      <c r="G20" s="28">
        <v>539</v>
      </c>
      <c r="H20" s="28">
        <v>1569</v>
      </c>
      <c r="I20" s="29">
        <v>2108</v>
      </c>
      <c r="J20" s="80">
        <f>SUM(I8:I20)</f>
        <v>641610</v>
      </c>
      <c r="K20" s="1"/>
      <c r="M20" s="57"/>
      <c r="O20" s="33"/>
      <c r="P20" s="5"/>
      <c r="Q20" s="5"/>
    </row>
    <row r="21" spans="4:17" x14ac:dyDescent="0.2">
      <c r="D21" s="116" t="s">
        <v>40</v>
      </c>
      <c r="E21" s="81" t="s">
        <v>5</v>
      </c>
      <c r="F21" s="82" t="s">
        <v>48</v>
      </c>
      <c r="G21" s="82">
        <v>94259</v>
      </c>
      <c r="H21" s="82">
        <v>2507</v>
      </c>
      <c r="I21" s="83">
        <v>96766</v>
      </c>
      <c r="J21" s="84"/>
      <c r="K21" s="1"/>
      <c r="M21" s="57"/>
      <c r="O21" s="33"/>
      <c r="P21" s="5"/>
      <c r="Q21" s="5"/>
    </row>
    <row r="22" spans="4:17" x14ac:dyDescent="0.2">
      <c r="D22" s="117"/>
      <c r="E22" s="85" t="s">
        <v>41</v>
      </c>
      <c r="F22" s="86" t="s">
        <v>134</v>
      </c>
      <c r="G22" s="86">
        <v>31732</v>
      </c>
      <c r="H22" s="86">
        <v>18579</v>
      </c>
      <c r="I22" s="87">
        <v>50311</v>
      </c>
      <c r="J22" s="56"/>
      <c r="K22" s="1"/>
      <c r="M22" s="57"/>
      <c r="O22" s="33"/>
      <c r="P22" s="5"/>
      <c r="Q22" s="5"/>
    </row>
    <row r="23" spans="4:17" x14ac:dyDescent="0.2">
      <c r="D23" s="117"/>
      <c r="E23" s="85" t="s">
        <v>1</v>
      </c>
      <c r="F23" s="86" t="s">
        <v>43</v>
      </c>
      <c r="G23" s="86">
        <v>21522</v>
      </c>
      <c r="H23" s="86">
        <v>9685</v>
      </c>
      <c r="I23" s="87">
        <v>31207</v>
      </c>
      <c r="J23" s="56"/>
      <c r="K23" s="1"/>
      <c r="M23" s="57"/>
      <c r="O23" s="33"/>
      <c r="P23" s="5"/>
      <c r="Q23" s="5"/>
    </row>
    <row r="24" spans="4:17" x14ac:dyDescent="0.2">
      <c r="D24" s="117"/>
      <c r="E24" s="85" t="s">
        <v>42</v>
      </c>
      <c r="F24" s="86" t="s">
        <v>120</v>
      </c>
      <c r="G24" s="86">
        <v>17524</v>
      </c>
      <c r="H24" s="86">
        <v>4447</v>
      </c>
      <c r="I24" s="87">
        <v>21971</v>
      </c>
      <c r="J24" s="56"/>
      <c r="K24" s="1"/>
      <c r="M24" s="57"/>
      <c r="O24" s="33"/>
      <c r="P24" s="5"/>
      <c r="Q24" s="5"/>
    </row>
    <row r="25" spans="4:17" x14ac:dyDescent="0.2">
      <c r="D25" s="117"/>
      <c r="E25" s="85" t="s">
        <v>51</v>
      </c>
      <c r="F25" s="86" t="s">
        <v>52</v>
      </c>
      <c r="G25" s="86">
        <v>18701</v>
      </c>
      <c r="H25" s="86">
        <v>9323</v>
      </c>
      <c r="I25" s="87">
        <v>28024</v>
      </c>
      <c r="J25" s="56"/>
      <c r="K25" s="1"/>
      <c r="M25" s="57"/>
      <c r="O25" s="33"/>
      <c r="P25" s="5"/>
      <c r="Q25" s="5"/>
    </row>
    <row r="26" spans="4:17" x14ac:dyDescent="0.2">
      <c r="D26" s="117"/>
      <c r="E26" s="85" t="s">
        <v>53</v>
      </c>
      <c r="F26" s="86" t="s">
        <v>121</v>
      </c>
      <c r="G26" s="86">
        <v>12144</v>
      </c>
      <c r="H26" s="86">
        <v>3420</v>
      </c>
      <c r="I26" s="87">
        <v>15564</v>
      </c>
      <c r="J26" s="56"/>
      <c r="K26" s="1"/>
      <c r="M26" s="57"/>
      <c r="O26" s="33"/>
      <c r="P26" s="5"/>
      <c r="Q26" s="5"/>
    </row>
    <row r="27" spans="4:17" x14ac:dyDescent="0.2">
      <c r="D27" s="117"/>
      <c r="E27" s="85" t="s">
        <v>46</v>
      </c>
      <c r="F27" s="86" t="s">
        <v>47</v>
      </c>
      <c r="G27" s="86">
        <v>8341</v>
      </c>
      <c r="H27" s="86">
        <v>2764</v>
      </c>
      <c r="I27" s="87">
        <v>11105</v>
      </c>
      <c r="J27" s="56"/>
      <c r="K27" s="1"/>
      <c r="M27" s="57"/>
      <c r="O27" s="33"/>
      <c r="P27" s="5"/>
      <c r="Q27" s="5"/>
    </row>
    <row r="28" spans="4:17" x14ac:dyDescent="0.2">
      <c r="D28" s="117"/>
      <c r="E28" s="85" t="s">
        <v>49</v>
      </c>
      <c r="F28" s="86" t="s">
        <v>50</v>
      </c>
      <c r="G28" s="86">
        <v>8638</v>
      </c>
      <c r="H28" s="86">
        <v>3130</v>
      </c>
      <c r="I28" s="87">
        <v>11768</v>
      </c>
      <c r="J28" s="56"/>
      <c r="K28" s="1"/>
      <c r="M28" s="57"/>
      <c r="O28" s="33"/>
      <c r="P28" s="5"/>
      <c r="Q28" s="5"/>
    </row>
    <row r="29" spans="4:17" ht="13.5" thickBot="1" x14ac:dyDescent="0.25">
      <c r="D29" s="117"/>
      <c r="E29" s="88" t="s">
        <v>44</v>
      </c>
      <c r="F29" s="89" t="s">
        <v>45</v>
      </c>
      <c r="G29" s="89">
        <v>2345</v>
      </c>
      <c r="H29" s="89">
        <v>2338</v>
      </c>
      <c r="I29" s="90">
        <v>4683</v>
      </c>
      <c r="J29" s="80">
        <f>SUM(I21:I29)</f>
        <v>271399</v>
      </c>
      <c r="K29" s="1"/>
      <c r="M29" s="57"/>
      <c r="O29" s="33"/>
      <c r="P29" s="5"/>
      <c r="Q29" s="5"/>
    </row>
    <row r="30" spans="4:17" x14ac:dyDescent="0.2">
      <c r="D30" s="118" t="s">
        <v>54</v>
      </c>
      <c r="E30" s="77" t="s">
        <v>8</v>
      </c>
      <c r="F30" s="19" t="s">
        <v>73</v>
      </c>
      <c r="G30" s="25">
        <v>69802</v>
      </c>
      <c r="H30" s="25">
        <v>5868</v>
      </c>
      <c r="I30" s="26">
        <v>75670</v>
      </c>
      <c r="J30" s="84"/>
      <c r="K30" s="1"/>
      <c r="M30" s="57"/>
      <c r="O30" s="33"/>
      <c r="P30" s="5"/>
      <c r="Q30" s="5"/>
    </row>
    <row r="31" spans="4:17" x14ac:dyDescent="0.2">
      <c r="D31" s="119"/>
      <c r="E31" s="78" t="s">
        <v>7</v>
      </c>
      <c r="F31" s="12" t="s">
        <v>125</v>
      </c>
      <c r="G31" s="23">
        <v>62344</v>
      </c>
      <c r="H31" s="23">
        <v>1888</v>
      </c>
      <c r="I31" s="27">
        <v>64232</v>
      </c>
      <c r="J31" s="56"/>
      <c r="K31" s="1"/>
      <c r="M31" s="57"/>
      <c r="O31" s="33"/>
      <c r="P31" s="5"/>
      <c r="Q31" s="5"/>
    </row>
    <row r="32" spans="4:17" x14ac:dyDescent="0.2">
      <c r="D32" s="119"/>
      <c r="E32" s="78" t="s">
        <v>58</v>
      </c>
      <c r="F32" s="12" t="s">
        <v>123</v>
      </c>
      <c r="G32" s="23">
        <v>22702</v>
      </c>
      <c r="H32" s="23">
        <v>17536</v>
      </c>
      <c r="I32" s="27">
        <v>40238</v>
      </c>
      <c r="J32" s="56"/>
      <c r="K32" s="1"/>
      <c r="M32" s="57"/>
      <c r="O32" s="33"/>
      <c r="P32" s="5"/>
      <c r="Q32" s="5"/>
    </row>
    <row r="33" spans="4:17" x14ac:dyDescent="0.2">
      <c r="D33" s="119"/>
      <c r="E33" s="78" t="s">
        <v>72</v>
      </c>
      <c r="F33" s="12" t="s">
        <v>124</v>
      </c>
      <c r="G33" s="23">
        <v>28747</v>
      </c>
      <c r="H33" s="23">
        <v>9380</v>
      </c>
      <c r="I33" s="27">
        <v>38127</v>
      </c>
      <c r="J33" s="56"/>
      <c r="K33" s="1"/>
      <c r="M33" s="57"/>
      <c r="O33" s="33"/>
      <c r="P33" s="5"/>
      <c r="Q33" s="5"/>
    </row>
    <row r="34" spans="4:17" x14ac:dyDescent="0.2">
      <c r="D34" s="119"/>
      <c r="E34" s="78" t="s">
        <v>3</v>
      </c>
      <c r="F34" s="12" t="s">
        <v>63</v>
      </c>
      <c r="G34" s="23">
        <v>23800</v>
      </c>
      <c r="H34" s="23">
        <v>13159</v>
      </c>
      <c r="I34" s="27">
        <v>36959</v>
      </c>
      <c r="J34" s="56"/>
      <c r="K34" s="1"/>
      <c r="M34" s="57"/>
      <c r="O34" s="33"/>
      <c r="P34" s="5"/>
      <c r="Q34" s="5"/>
    </row>
    <row r="35" spans="4:17" x14ac:dyDescent="0.2">
      <c r="D35" s="119"/>
      <c r="E35" s="78" t="s">
        <v>64</v>
      </c>
      <c r="F35" s="12" t="s">
        <v>65</v>
      </c>
      <c r="G35" s="23">
        <v>15307</v>
      </c>
      <c r="H35" s="23">
        <v>12082</v>
      </c>
      <c r="I35" s="27">
        <v>27389</v>
      </c>
      <c r="J35" s="56"/>
      <c r="K35" s="1"/>
      <c r="M35" s="57"/>
      <c r="O35" s="33"/>
      <c r="P35" s="5"/>
      <c r="Q35" s="5"/>
    </row>
    <row r="36" spans="4:17" x14ac:dyDescent="0.2">
      <c r="D36" s="119"/>
      <c r="E36" s="78" t="s">
        <v>59</v>
      </c>
      <c r="F36" s="12" t="s">
        <v>60</v>
      </c>
      <c r="G36" s="23">
        <v>6222</v>
      </c>
      <c r="H36" s="23">
        <v>9875</v>
      </c>
      <c r="I36" s="27">
        <v>16097</v>
      </c>
      <c r="J36" s="56"/>
      <c r="K36" s="1"/>
      <c r="M36" s="57"/>
      <c r="O36" s="33"/>
      <c r="P36" s="5"/>
      <c r="Q36" s="5"/>
    </row>
    <row r="37" spans="4:17" x14ac:dyDescent="0.2">
      <c r="D37" s="119"/>
      <c r="E37" s="78" t="s">
        <v>66</v>
      </c>
      <c r="F37" s="12" t="s">
        <v>67</v>
      </c>
      <c r="G37" s="23">
        <v>5901</v>
      </c>
      <c r="H37" s="23">
        <v>9794</v>
      </c>
      <c r="I37" s="27">
        <v>15695</v>
      </c>
      <c r="J37" s="56"/>
      <c r="K37" s="1"/>
      <c r="M37" s="57"/>
      <c r="O37" s="33"/>
      <c r="P37" s="5"/>
      <c r="Q37" s="5"/>
    </row>
    <row r="38" spans="4:17" x14ac:dyDescent="0.2">
      <c r="D38" s="119"/>
      <c r="E38" s="78" t="s">
        <v>55</v>
      </c>
      <c r="F38" s="12" t="s">
        <v>122</v>
      </c>
      <c r="G38" s="23">
        <v>5241</v>
      </c>
      <c r="H38" s="23">
        <v>9563</v>
      </c>
      <c r="I38" s="27">
        <v>14804</v>
      </c>
      <c r="J38" s="56"/>
      <c r="K38" s="1"/>
      <c r="M38" s="57"/>
      <c r="O38" s="33"/>
      <c r="P38" s="5"/>
      <c r="Q38" s="5"/>
    </row>
    <row r="39" spans="4:17" x14ac:dyDescent="0.2">
      <c r="D39" s="119"/>
      <c r="E39" s="78" t="s">
        <v>70</v>
      </c>
      <c r="F39" s="12" t="s">
        <v>71</v>
      </c>
      <c r="G39" s="23">
        <v>9144</v>
      </c>
      <c r="H39" s="23">
        <v>3463</v>
      </c>
      <c r="I39" s="27">
        <v>12607</v>
      </c>
      <c r="J39" s="56"/>
      <c r="K39" s="1"/>
      <c r="M39" s="57"/>
      <c r="O39" s="33"/>
      <c r="P39" s="5"/>
      <c r="Q39" s="5"/>
    </row>
    <row r="40" spans="4:17" x14ac:dyDescent="0.2">
      <c r="D40" s="119"/>
      <c r="E40" s="78" t="s">
        <v>56</v>
      </c>
      <c r="F40" s="12" t="s">
        <v>57</v>
      </c>
      <c r="G40" s="23">
        <v>13235</v>
      </c>
      <c r="H40" s="23">
        <v>2597</v>
      </c>
      <c r="I40" s="27">
        <v>15832</v>
      </c>
      <c r="J40" s="56"/>
      <c r="K40" s="1"/>
      <c r="M40" s="57"/>
      <c r="O40" s="33"/>
      <c r="P40" s="5"/>
      <c r="Q40" s="5"/>
    </row>
    <row r="41" spans="4:17" x14ac:dyDescent="0.2">
      <c r="D41" s="119"/>
      <c r="E41" s="78" t="s">
        <v>61</v>
      </c>
      <c r="F41" s="12" t="s">
        <v>62</v>
      </c>
      <c r="G41" s="23">
        <v>618</v>
      </c>
      <c r="H41" s="23">
        <v>2376</v>
      </c>
      <c r="I41" s="27">
        <v>2994</v>
      </c>
      <c r="J41" s="56"/>
      <c r="K41" s="1"/>
      <c r="M41" s="57"/>
      <c r="O41" s="33"/>
      <c r="P41" s="5"/>
      <c r="Q41" s="5"/>
    </row>
    <row r="42" spans="4:17" x14ac:dyDescent="0.2">
      <c r="D42" s="119"/>
      <c r="E42" s="78" t="s">
        <v>68</v>
      </c>
      <c r="F42" s="12" t="s">
        <v>69</v>
      </c>
      <c r="G42" s="23">
        <v>2880</v>
      </c>
      <c r="H42" s="23">
        <v>2606</v>
      </c>
      <c r="I42" s="27">
        <v>5486</v>
      </c>
      <c r="K42" s="1"/>
      <c r="M42" s="57"/>
      <c r="O42" s="33"/>
      <c r="P42" s="5"/>
      <c r="Q42" s="5"/>
    </row>
    <row r="43" spans="4:17" ht="13.5" thickBot="1" x14ac:dyDescent="0.25">
      <c r="D43" s="120"/>
      <c r="E43" s="79" t="s">
        <v>108</v>
      </c>
      <c r="F43" s="20" t="s">
        <v>109</v>
      </c>
      <c r="G43" s="28">
        <v>298</v>
      </c>
      <c r="H43" s="28">
        <v>3030</v>
      </c>
      <c r="I43" s="29">
        <v>3328</v>
      </c>
      <c r="J43" s="80">
        <f>SUM(I30:I43)</f>
        <v>369458</v>
      </c>
      <c r="K43" s="1"/>
      <c r="M43" s="57"/>
      <c r="O43" s="33"/>
      <c r="P43" s="5"/>
      <c r="Q43" s="5"/>
    </row>
    <row r="44" spans="4:17" ht="12.75" customHeight="1" x14ac:dyDescent="0.2">
      <c r="D44" s="121" t="s">
        <v>74</v>
      </c>
      <c r="E44" s="81" t="s">
        <v>0</v>
      </c>
      <c r="F44" s="82" t="s">
        <v>80</v>
      </c>
      <c r="G44" s="82">
        <v>168251</v>
      </c>
      <c r="H44" s="82">
        <v>6325</v>
      </c>
      <c r="I44" s="83">
        <v>174576</v>
      </c>
      <c r="J44" s="56"/>
      <c r="K44" s="1"/>
      <c r="M44" s="57"/>
      <c r="O44" s="33"/>
      <c r="P44" s="5"/>
      <c r="Q44" s="5"/>
    </row>
    <row r="45" spans="4:17" x14ac:dyDescent="0.2">
      <c r="D45" s="121"/>
      <c r="E45" s="85" t="s">
        <v>84</v>
      </c>
      <c r="F45" s="86" t="s">
        <v>85</v>
      </c>
      <c r="G45" s="86">
        <v>25699</v>
      </c>
      <c r="H45" s="86">
        <v>8327</v>
      </c>
      <c r="I45" s="87">
        <v>34026</v>
      </c>
      <c r="J45" s="56"/>
      <c r="K45" s="1"/>
      <c r="M45" s="57"/>
      <c r="O45" s="33"/>
      <c r="P45" s="5"/>
      <c r="Q45" s="5"/>
    </row>
    <row r="46" spans="4:17" x14ac:dyDescent="0.2">
      <c r="D46" s="121"/>
      <c r="E46" s="85" t="s">
        <v>75</v>
      </c>
      <c r="F46" s="86" t="s">
        <v>126</v>
      </c>
      <c r="G46" s="86">
        <v>3917</v>
      </c>
      <c r="H46" s="86">
        <v>38527</v>
      </c>
      <c r="I46" s="87">
        <v>42444</v>
      </c>
      <c r="J46" s="56"/>
      <c r="K46" s="1"/>
      <c r="M46" s="57"/>
      <c r="O46" s="33"/>
      <c r="P46" s="5"/>
      <c r="Q46" s="5"/>
    </row>
    <row r="47" spans="4:17" x14ac:dyDescent="0.2">
      <c r="D47" s="121"/>
      <c r="E47" s="85" t="s">
        <v>89</v>
      </c>
      <c r="F47" s="86" t="s">
        <v>90</v>
      </c>
      <c r="G47" s="86">
        <v>13045</v>
      </c>
      <c r="H47" s="86">
        <v>6158</v>
      </c>
      <c r="I47" s="87">
        <v>19203</v>
      </c>
      <c r="J47" s="56"/>
      <c r="K47" s="1"/>
      <c r="M47" s="57"/>
      <c r="O47" s="33"/>
      <c r="P47" s="5"/>
      <c r="Q47" s="5"/>
    </row>
    <row r="48" spans="4:17" x14ac:dyDescent="0.2">
      <c r="D48" s="121"/>
      <c r="E48" s="85" t="s">
        <v>88</v>
      </c>
      <c r="F48" s="86" t="s">
        <v>129</v>
      </c>
      <c r="G48" s="86">
        <v>10899</v>
      </c>
      <c r="H48" s="86">
        <v>4242</v>
      </c>
      <c r="I48" s="87">
        <v>15141</v>
      </c>
      <c r="J48" s="56"/>
      <c r="K48" s="1"/>
      <c r="M48" s="57"/>
      <c r="O48" s="33"/>
      <c r="P48" s="5"/>
      <c r="Q48" s="5"/>
    </row>
    <row r="49" spans="4:17" x14ac:dyDescent="0.2">
      <c r="D49" s="121"/>
      <c r="E49" s="85" t="s">
        <v>82</v>
      </c>
      <c r="F49" s="86" t="s">
        <v>83</v>
      </c>
      <c r="G49" s="86">
        <v>8141</v>
      </c>
      <c r="H49" s="86">
        <v>10675</v>
      </c>
      <c r="I49" s="87">
        <v>18816</v>
      </c>
      <c r="J49" s="56"/>
      <c r="K49" s="1"/>
      <c r="M49" s="57"/>
      <c r="O49" s="33"/>
      <c r="P49" s="5"/>
      <c r="Q49" s="5"/>
    </row>
    <row r="50" spans="4:17" x14ac:dyDescent="0.2">
      <c r="D50" s="121"/>
      <c r="E50" s="85" t="s">
        <v>87</v>
      </c>
      <c r="F50" s="86" t="s">
        <v>128</v>
      </c>
      <c r="G50" s="86">
        <v>6190</v>
      </c>
      <c r="H50" s="86">
        <v>5189</v>
      </c>
      <c r="I50" s="87">
        <v>11379</v>
      </c>
      <c r="J50" s="56"/>
      <c r="K50" s="1"/>
      <c r="M50" s="57"/>
      <c r="O50" s="33"/>
      <c r="P50" s="5"/>
      <c r="Q50" s="5"/>
    </row>
    <row r="51" spans="4:17" x14ac:dyDescent="0.2">
      <c r="D51" s="121"/>
      <c r="E51" s="85" t="s">
        <v>78</v>
      </c>
      <c r="F51" s="86" t="s">
        <v>79</v>
      </c>
      <c r="G51" s="86">
        <v>3052</v>
      </c>
      <c r="H51" s="86">
        <v>1504</v>
      </c>
      <c r="I51" s="87">
        <v>4556</v>
      </c>
      <c r="J51" s="56"/>
      <c r="K51" s="1"/>
      <c r="M51" s="57"/>
      <c r="O51" s="33"/>
      <c r="P51" s="5"/>
      <c r="Q51" s="5"/>
    </row>
    <row r="52" spans="4:17" x14ac:dyDescent="0.2">
      <c r="D52" s="121"/>
      <c r="E52" s="85" t="s">
        <v>86</v>
      </c>
      <c r="F52" s="86" t="s">
        <v>127</v>
      </c>
      <c r="G52" s="86">
        <v>1960</v>
      </c>
      <c r="H52" s="86">
        <v>1935</v>
      </c>
      <c r="I52" s="87">
        <v>3895</v>
      </c>
      <c r="J52" s="56"/>
      <c r="K52" s="1"/>
      <c r="M52" s="57"/>
      <c r="O52" s="33"/>
      <c r="P52" s="5"/>
      <c r="Q52" s="5"/>
    </row>
    <row r="53" spans="4:17" x14ac:dyDescent="0.2">
      <c r="D53" s="121"/>
      <c r="E53" s="85" t="s">
        <v>76</v>
      </c>
      <c r="F53" s="86" t="s">
        <v>77</v>
      </c>
      <c r="G53" s="86">
        <v>2367</v>
      </c>
      <c r="H53" s="86">
        <v>2963</v>
      </c>
      <c r="I53" s="87">
        <v>5330</v>
      </c>
      <c r="J53" s="56"/>
      <c r="K53" s="1"/>
      <c r="M53" s="57"/>
      <c r="O53" s="33"/>
      <c r="P53" s="5"/>
      <c r="Q53" s="5"/>
    </row>
    <row r="54" spans="4:17" x14ac:dyDescent="0.2">
      <c r="D54" s="121"/>
      <c r="E54" s="85" t="s">
        <v>132</v>
      </c>
      <c r="F54" s="86" t="s">
        <v>133</v>
      </c>
      <c r="G54" s="86">
        <v>176</v>
      </c>
      <c r="H54" s="86">
        <v>532</v>
      </c>
      <c r="I54" s="87">
        <v>708</v>
      </c>
      <c r="K54" s="1"/>
      <c r="M54" s="57"/>
      <c r="O54" s="33"/>
      <c r="P54" s="5"/>
      <c r="Q54" s="5"/>
    </row>
    <row r="55" spans="4:17" ht="12.75" customHeight="1" thickBot="1" x14ac:dyDescent="0.25">
      <c r="D55" s="122"/>
      <c r="E55" s="88" t="s">
        <v>81</v>
      </c>
      <c r="F55" s="89" t="s">
        <v>136</v>
      </c>
      <c r="G55" s="89">
        <v>0</v>
      </c>
      <c r="H55" s="89">
        <v>0</v>
      </c>
      <c r="I55" s="90">
        <v>0</v>
      </c>
      <c r="J55" s="80">
        <f>SUM(I44:I55)</f>
        <v>330074</v>
      </c>
      <c r="K55" s="1"/>
      <c r="M55" s="57"/>
      <c r="O55" s="33"/>
      <c r="P55" s="5"/>
      <c r="Q55" s="5"/>
    </row>
    <row r="56" spans="4:17" x14ac:dyDescent="0.2">
      <c r="D56" s="108" t="s">
        <v>91</v>
      </c>
      <c r="E56" s="77" t="s">
        <v>2</v>
      </c>
      <c r="F56" s="19" t="s">
        <v>96</v>
      </c>
      <c r="G56" s="25">
        <v>117114</v>
      </c>
      <c r="H56" s="25">
        <v>17710</v>
      </c>
      <c r="I56" s="26">
        <v>134824</v>
      </c>
      <c r="J56" s="56"/>
      <c r="K56" s="1"/>
      <c r="M56" s="57"/>
      <c r="O56" s="33"/>
      <c r="P56" s="5"/>
      <c r="Q56" s="5"/>
    </row>
    <row r="57" spans="4:17" x14ac:dyDescent="0.2">
      <c r="D57" s="109"/>
      <c r="E57" s="78" t="s">
        <v>6</v>
      </c>
      <c r="F57" s="12" t="s">
        <v>99</v>
      </c>
      <c r="G57" s="23">
        <v>52579</v>
      </c>
      <c r="H57" s="23">
        <v>5839</v>
      </c>
      <c r="I57" s="27">
        <v>58418</v>
      </c>
      <c r="J57" s="56"/>
      <c r="K57" s="1"/>
      <c r="M57" s="57"/>
      <c r="O57" s="33"/>
      <c r="P57" s="5"/>
      <c r="Q57" s="5"/>
    </row>
    <row r="58" spans="4:17" x14ac:dyDescent="0.2">
      <c r="D58" s="109"/>
      <c r="E58" s="78" t="s">
        <v>93</v>
      </c>
      <c r="F58" s="12" t="s">
        <v>135</v>
      </c>
      <c r="G58" s="23">
        <v>24337</v>
      </c>
      <c r="H58" s="23">
        <v>3763</v>
      </c>
      <c r="I58" s="27">
        <v>28100</v>
      </c>
      <c r="J58" s="56"/>
      <c r="K58" s="1"/>
      <c r="M58" s="57"/>
      <c r="O58" s="33"/>
      <c r="P58" s="5"/>
      <c r="Q58" s="5"/>
    </row>
    <row r="59" spans="4:17" x14ac:dyDescent="0.2">
      <c r="D59" s="109"/>
      <c r="E59" s="78" t="s">
        <v>100</v>
      </c>
      <c r="F59" s="12" t="s">
        <v>130</v>
      </c>
      <c r="G59" s="23">
        <v>15123</v>
      </c>
      <c r="H59" s="23">
        <v>3952</v>
      </c>
      <c r="I59" s="27">
        <v>19075</v>
      </c>
      <c r="J59" s="56"/>
      <c r="K59" s="1"/>
      <c r="M59" s="57"/>
      <c r="O59" s="33"/>
      <c r="P59" s="5"/>
      <c r="Q59" s="5"/>
    </row>
    <row r="60" spans="4:17" x14ac:dyDescent="0.2">
      <c r="D60" s="109"/>
      <c r="E60" s="78" t="s">
        <v>97</v>
      </c>
      <c r="F60" s="12" t="s">
        <v>98</v>
      </c>
      <c r="G60" s="23">
        <v>9927</v>
      </c>
      <c r="H60" s="23">
        <v>7694</v>
      </c>
      <c r="I60" s="27">
        <v>17621</v>
      </c>
      <c r="J60" s="56"/>
      <c r="K60" s="1"/>
      <c r="M60" s="57"/>
      <c r="O60" s="33"/>
      <c r="P60" s="5"/>
      <c r="Q60" s="5"/>
    </row>
    <row r="61" spans="4:17" x14ac:dyDescent="0.2">
      <c r="D61" s="109"/>
      <c r="E61" s="78" t="s">
        <v>92</v>
      </c>
      <c r="F61" s="12" t="s">
        <v>137</v>
      </c>
      <c r="G61" s="23">
        <v>11573</v>
      </c>
      <c r="H61" s="23">
        <v>2798</v>
      </c>
      <c r="I61" s="27">
        <v>14371</v>
      </c>
      <c r="J61" s="56"/>
      <c r="K61" s="1"/>
      <c r="M61" s="57"/>
      <c r="O61" s="33"/>
      <c r="P61" s="5"/>
      <c r="Q61" s="5"/>
    </row>
    <row r="62" spans="4:17" x14ac:dyDescent="0.2">
      <c r="D62" s="109"/>
      <c r="E62" s="78" t="s">
        <v>105</v>
      </c>
      <c r="F62" s="12" t="s">
        <v>106</v>
      </c>
      <c r="G62" s="23">
        <v>4669</v>
      </c>
      <c r="H62" s="23">
        <v>2070</v>
      </c>
      <c r="I62" s="27">
        <v>6739</v>
      </c>
      <c r="J62" s="56"/>
      <c r="K62" s="1"/>
      <c r="M62" s="57"/>
      <c r="O62" s="33"/>
      <c r="P62" s="5"/>
      <c r="Q62" s="5"/>
    </row>
    <row r="63" spans="4:17" x14ac:dyDescent="0.2">
      <c r="D63" s="109"/>
      <c r="E63" s="78" t="s">
        <v>94</v>
      </c>
      <c r="F63" s="12" t="s">
        <v>95</v>
      </c>
      <c r="G63" s="23">
        <v>2480</v>
      </c>
      <c r="H63" s="23">
        <v>2521</v>
      </c>
      <c r="I63" s="27">
        <v>5001</v>
      </c>
      <c r="J63" s="56"/>
      <c r="K63" s="1"/>
      <c r="M63" s="57"/>
      <c r="O63" s="33"/>
      <c r="P63" s="5"/>
      <c r="Q63" s="5"/>
    </row>
    <row r="64" spans="4:17" x14ac:dyDescent="0.2">
      <c r="D64" s="109"/>
      <c r="E64" s="78" t="s">
        <v>101</v>
      </c>
      <c r="F64" s="12" t="s">
        <v>102</v>
      </c>
      <c r="G64" s="23">
        <v>2451</v>
      </c>
      <c r="H64" s="23">
        <v>4831</v>
      </c>
      <c r="I64" s="27">
        <v>7282</v>
      </c>
      <c r="J64" s="56"/>
      <c r="K64" s="1"/>
      <c r="M64" s="57"/>
      <c r="O64" s="33"/>
      <c r="P64" s="5"/>
      <c r="Q64" s="5"/>
    </row>
    <row r="65" spans="4:17" x14ac:dyDescent="0.2">
      <c r="D65" s="109"/>
      <c r="E65" s="78" t="s">
        <v>107</v>
      </c>
      <c r="F65" s="12" t="s">
        <v>131</v>
      </c>
      <c r="G65" s="23">
        <v>6094</v>
      </c>
      <c r="H65" s="23">
        <v>2498</v>
      </c>
      <c r="I65" s="27">
        <v>8592</v>
      </c>
      <c r="K65" s="1"/>
      <c r="M65" s="57"/>
      <c r="O65" s="33"/>
      <c r="P65" s="5"/>
      <c r="Q65" s="5"/>
    </row>
    <row r="66" spans="4:17" ht="13.5" thickBot="1" x14ac:dyDescent="0.25">
      <c r="D66" s="110"/>
      <c r="E66" s="79" t="s">
        <v>103</v>
      </c>
      <c r="F66" s="20" t="s">
        <v>104</v>
      </c>
      <c r="G66" s="28">
        <v>1409</v>
      </c>
      <c r="H66" s="28">
        <v>4647</v>
      </c>
      <c r="I66" s="29">
        <v>6056</v>
      </c>
      <c r="J66" s="80">
        <f>SUM(I56:I66)</f>
        <v>306079</v>
      </c>
      <c r="K66" s="1"/>
      <c r="M66" s="57"/>
      <c r="O66" s="33"/>
      <c r="P66" s="5"/>
      <c r="Q66" s="5"/>
    </row>
    <row r="67" spans="4:17" ht="13.5" thickBot="1" x14ac:dyDescent="0.25">
      <c r="K67" s="1"/>
      <c r="M67" s="57"/>
      <c r="O67" s="33"/>
      <c r="P67" s="5"/>
      <c r="Q67" s="5"/>
    </row>
    <row r="68" spans="4:17" ht="13.5" thickBot="1" x14ac:dyDescent="0.25">
      <c r="E68" s="91" t="s">
        <v>115</v>
      </c>
      <c r="F68" s="92" t="s">
        <v>84</v>
      </c>
      <c r="G68" s="58">
        <v>68961</v>
      </c>
      <c r="H68" s="58">
        <v>1871</v>
      </c>
      <c r="I68" s="58">
        <v>70832</v>
      </c>
      <c r="J68" s="59">
        <f>SUM(I68)</f>
        <v>70832</v>
      </c>
      <c r="K68" s="1"/>
      <c r="M68" s="57"/>
      <c r="O68" s="33"/>
      <c r="P68" s="5"/>
      <c r="Q68" s="5"/>
    </row>
    <row r="69" spans="4:17" ht="13.5" thickBot="1" x14ac:dyDescent="0.25">
      <c r="K69" s="1"/>
      <c r="O69" s="33"/>
      <c r="P69" s="5"/>
    </row>
    <row r="70" spans="4:17" ht="13.5" thickBot="1" x14ac:dyDescent="0.25">
      <c r="F70" s="3" t="s">
        <v>10</v>
      </c>
      <c r="J70" s="22">
        <f>J68+J66+J55++J43+J29+J20</f>
        <v>1989452</v>
      </c>
      <c r="K70" s="1"/>
      <c r="O70" s="33"/>
      <c r="P70" s="5"/>
    </row>
    <row r="71" spans="4:17" x14ac:dyDescent="0.2">
      <c r="J71" s="7"/>
      <c r="K71" s="1"/>
    </row>
    <row r="72" spans="4:17" x14ac:dyDescent="0.2">
      <c r="D72" s="1" t="s">
        <v>116</v>
      </c>
      <c r="K72" s="1"/>
    </row>
    <row r="73" spans="4:17" x14ac:dyDescent="0.2">
      <c r="E73" s="1"/>
      <c r="F73" s="2" t="s">
        <v>13</v>
      </c>
      <c r="G73" s="24" t="s">
        <v>117</v>
      </c>
      <c r="J73" s="4"/>
      <c r="K73" s="1"/>
    </row>
    <row r="74" spans="4:17" x14ac:dyDescent="0.2">
      <c r="E74" s="1"/>
      <c r="F74" s="2" t="s">
        <v>14</v>
      </c>
      <c r="G74" s="24" t="s">
        <v>118</v>
      </c>
      <c r="H74" s="1"/>
      <c r="I74" s="1"/>
      <c r="J74" s="4"/>
      <c r="K74" s="1"/>
    </row>
    <row r="75" spans="4:17" x14ac:dyDescent="0.2">
      <c r="E75" s="1"/>
      <c r="F75" s="2" t="s">
        <v>115</v>
      </c>
      <c r="G75" s="24" t="s">
        <v>119</v>
      </c>
      <c r="J75" s="4"/>
      <c r="K75" s="1"/>
    </row>
    <row r="76" spans="4:17" x14ac:dyDescent="0.2">
      <c r="J76" s="4"/>
      <c r="K76" s="1"/>
    </row>
    <row r="77" spans="4:17" x14ac:dyDescent="0.2">
      <c r="J77" s="4"/>
      <c r="K77" s="1"/>
    </row>
    <row r="78" spans="4:17" x14ac:dyDescent="0.2">
      <c r="J78" s="4"/>
      <c r="K78" s="1"/>
    </row>
    <row r="79" spans="4:17" x14ac:dyDescent="0.2">
      <c r="J79" s="4"/>
      <c r="K79" s="1"/>
    </row>
    <row r="80" spans="4:17" x14ac:dyDescent="0.2">
      <c r="J80" s="4"/>
    </row>
  </sheetData>
  <mergeCells count="9">
    <mergeCell ref="M6:O6"/>
    <mergeCell ref="D56:D66"/>
    <mergeCell ref="D4:I5"/>
    <mergeCell ref="E7:F7"/>
    <mergeCell ref="D6:I6"/>
    <mergeCell ref="D8:D20"/>
    <mergeCell ref="D21:D29"/>
    <mergeCell ref="D30:D43"/>
    <mergeCell ref="D44:D55"/>
  </mergeCells>
  <phoneticPr fontId="0" type="noConversion"/>
  <printOptions horizontalCentered="1" verticalCentered="1"/>
  <pageMargins left="0.75" right="0.43307086614173229" top="0.23622047244094491" bottom="1" header="0" footer="0"/>
  <pageSetup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3"/>
  <sheetViews>
    <sheetView showGridLines="0" topLeftCell="E21" zoomScale="130" zoomScaleNormal="130" workbookViewId="0">
      <selection activeCell="J23" sqref="J23:J24"/>
    </sheetView>
  </sheetViews>
  <sheetFormatPr baseColWidth="10" defaultRowHeight="12.75" x14ac:dyDescent="0.2"/>
  <cols>
    <col min="1" max="1" width="11.28515625" style="1" hidden="1" customWidth="1"/>
    <col min="2" max="2" width="0.140625" style="1" hidden="1" customWidth="1"/>
    <col min="3" max="3" width="2" style="1" customWidth="1"/>
    <col min="4" max="4" width="6.5703125" style="1" bestFit="1" customWidth="1"/>
    <col min="5" max="5" width="5.42578125" style="2" bestFit="1" customWidth="1"/>
    <col min="6" max="6" width="20.28515625" style="3" bestFit="1" customWidth="1"/>
    <col min="7" max="7" width="8.42578125" style="15" customWidth="1"/>
    <col min="8" max="8" width="7.42578125" style="15" customWidth="1"/>
    <col min="9" max="9" width="9.42578125" style="15" customWidth="1"/>
    <col min="10" max="10" width="15.7109375" style="1" customWidth="1"/>
    <col min="11" max="16" width="11.42578125" style="1"/>
    <col min="17" max="17" width="11.42578125" style="7"/>
    <col min="18" max="16384" width="11.42578125" style="1"/>
  </cols>
  <sheetData>
    <row r="1" spans="4:17" x14ac:dyDescent="0.2">
      <c r="D1" s="111" t="s">
        <v>110</v>
      </c>
      <c r="E1" s="111"/>
      <c r="F1" s="111"/>
      <c r="G1" s="111"/>
      <c r="H1" s="111"/>
      <c r="I1" s="111"/>
      <c r="J1" s="111"/>
    </row>
    <row r="2" spans="4:17" x14ac:dyDescent="0.2">
      <c r="D2" s="111"/>
      <c r="E2" s="111"/>
      <c r="F2" s="111"/>
      <c r="G2" s="111"/>
      <c r="H2" s="111"/>
      <c r="I2" s="111"/>
      <c r="J2" s="111"/>
      <c r="Q2" s="1"/>
    </row>
    <row r="3" spans="4:17" ht="38.25" customHeight="1" x14ac:dyDescent="0.2">
      <c r="D3" s="107" t="s">
        <v>145</v>
      </c>
      <c r="E3" s="107"/>
      <c r="F3" s="107"/>
      <c r="G3" s="107"/>
      <c r="H3" s="107"/>
      <c r="I3" s="107"/>
      <c r="J3" s="107"/>
      <c r="Q3" s="1"/>
    </row>
    <row r="4" spans="4:17" ht="30.75" customHeight="1" thickBot="1" x14ac:dyDescent="0.25">
      <c r="E4" s="123" t="s">
        <v>12</v>
      </c>
      <c r="F4" s="123"/>
      <c r="G4" s="14" t="s">
        <v>13</v>
      </c>
      <c r="H4" s="14" t="s">
        <v>14</v>
      </c>
      <c r="I4" s="14" t="s">
        <v>10</v>
      </c>
      <c r="Q4" s="1"/>
    </row>
    <row r="5" spans="4:17" ht="12.75" customHeight="1" x14ac:dyDescent="0.2">
      <c r="D5" s="124" t="s">
        <v>15</v>
      </c>
      <c r="E5" s="53" t="s">
        <v>4</v>
      </c>
      <c r="F5" s="37" t="s">
        <v>22</v>
      </c>
      <c r="G5" s="38">
        <v>328205</v>
      </c>
      <c r="H5" s="38">
        <v>33548</v>
      </c>
      <c r="I5" s="39">
        <v>361753</v>
      </c>
      <c r="N5" s="5"/>
      <c r="O5" s="5"/>
      <c r="P5" s="5"/>
      <c r="Q5" s="1"/>
    </row>
    <row r="6" spans="4:17" x14ac:dyDescent="0.2">
      <c r="D6" s="124"/>
      <c r="E6" s="54" t="s">
        <v>9</v>
      </c>
      <c r="F6" s="31" t="s">
        <v>35</v>
      </c>
      <c r="G6" s="32">
        <v>57256</v>
      </c>
      <c r="H6" s="32">
        <v>9567</v>
      </c>
      <c r="I6" s="40">
        <v>66823</v>
      </c>
      <c r="N6" s="5"/>
      <c r="O6" s="5"/>
      <c r="P6" s="5"/>
      <c r="Q6" s="1"/>
    </row>
    <row r="7" spans="4:17" x14ac:dyDescent="0.2">
      <c r="D7" s="124"/>
      <c r="E7" s="54" t="s">
        <v>31</v>
      </c>
      <c r="F7" s="31" t="s">
        <v>32</v>
      </c>
      <c r="G7" s="32">
        <v>32075</v>
      </c>
      <c r="H7" s="32">
        <v>25830</v>
      </c>
      <c r="I7" s="40">
        <v>57905</v>
      </c>
      <c r="N7" s="5"/>
      <c r="O7" s="5"/>
      <c r="P7" s="5"/>
      <c r="Q7" s="1"/>
    </row>
    <row r="8" spans="4:17" x14ac:dyDescent="0.2">
      <c r="D8" s="124"/>
      <c r="E8" s="54" t="s">
        <v>27</v>
      </c>
      <c r="F8" s="31" t="s">
        <v>28</v>
      </c>
      <c r="G8" s="32">
        <v>7690</v>
      </c>
      <c r="H8" s="32">
        <v>11273</v>
      </c>
      <c r="I8" s="40">
        <v>18963</v>
      </c>
      <c r="N8" s="5"/>
      <c r="O8" s="5"/>
      <c r="P8" s="5"/>
      <c r="Q8" s="1"/>
    </row>
    <row r="9" spans="4:17" x14ac:dyDescent="0.2">
      <c r="D9" s="124"/>
      <c r="E9" s="54" t="s">
        <v>16</v>
      </c>
      <c r="F9" s="31" t="s">
        <v>17</v>
      </c>
      <c r="G9" s="32">
        <v>16043</v>
      </c>
      <c r="H9" s="32">
        <v>7150</v>
      </c>
      <c r="I9" s="40">
        <v>23193</v>
      </c>
      <c r="N9" s="5"/>
      <c r="O9" s="5"/>
      <c r="P9" s="5"/>
      <c r="Q9" s="1"/>
    </row>
    <row r="10" spans="4:17" x14ac:dyDescent="0.2">
      <c r="D10" s="124"/>
      <c r="E10" s="54" t="s">
        <v>36</v>
      </c>
      <c r="F10" s="31" t="s">
        <v>37</v>
      </c>
      <c r="G10" s="32">
        <v>16196</v>
      </c>
      <c r="H10" s="32">
        <v>3326</v>
      </c>
      <c r="I10" s="40">
        <v>19522</v>
      </c>
      <c r="N10" s="5"/>
      <c r="O10" s="5"/>
      <c r="P10" s="5"/>
      <c r="Q10" s="1"/>
    </row>
    <row r="11" spans="4:17" x14ac:dyDescent="0.2">
      <c r="D11" s="124"/>
      <c r="E11" s="54" t="s">
        <v>18</v>
      </c>
      <c r="F11" s="31" t="s">
        <v>19</v>
      </c>
      <c r="G11" s="32">
        <v>1705</v>
      </c>
      <c r="H11" s="32">
        <v>28872</v>
      </c>
      <c r="I11" s="40">
        <v>30577</v>
      </c>
      <c r="N11" s="5"/>
      <c r="O11" s="5"/>
      <c r="P11" s="5"/>
      <c r="Q11" s="1"/>
    </row>
    <row r="12" spans="4:17" x14ac:dyDescent="0.2">
      <c r="D12" s="124"/>
      <c r="E12" s="54" t="s">
        <v>23</v>
      </c>
      <c r="F12" s="31" t="s">
        <v>24</v>
      </c>
      <c r="G12" s="32">
        <v>12190</v>
      </c>
      <c r="H12" s="32">
        <v>4436</v>
      </c>
      <c r="I12" s="40">
        <v>16626</v>
      </c>
      <c r="N12" s="5"/>
      <c r="O12" s="5"/>
      <c r="P12" s="5"/>
      <c r="Q12" s="1"/>
    </row>
    <row r="13" spans="4:17" x14ac:dyDescent="0.2">
      <c r="D13" s="124"/>
      <c r="E13" s="54" t="s">
        <v>33</v>
      </c>
      <c r="F13" s="31" t="s">
        <v>34</v>
      </c>
      <c r="G13" s="32">
        <v>9857</v>
      </c>
      <c r="H13" s="32">
        <v>5570</v>
      </c>
      <c r="I13" s="40">
        <v>15427</v>
      </c>
      <c r="N13" s="5"/>
      <c r="O13" s="5"/>
      <c r="P13" s="5"/>
      <c r="Q13" s="1"/>
    </row>
    <row r="14" spans="4:17" x14ac:dyDescent="0.2">
      <c r="D14" s="124"/>
      <c r="E14" s="54" t="s">
        <v>38</v>
      </c>
      <c r="F14" s="31" t="s">
        <v>39</v>
      </c>
      <c r="G14" s="32">
        <v>8899</v>
      </c>
      <c r="H14" s="32">
        <v>2715</v>
      </c>
      <c r="I14" s="40">
        <v>11614</v>
      </c>
      <c r="N14" s="5"/>
      <c r="O14" s="5"/>
      <c r="P14" s="5"/>
      <c r="Q14" s="1"/>
    </row>
    <row r="15" spans="4:17" x14ac:dyDescent="0.2">
      <c r="D15" s="124"/>
      <c r="E15" s="54" t="s">
        <v>20</v>
      </c>
      <c r="F15" s="31" t="s">
        <v>21</v>
      </c>
      <c r="G15" s="32">
        <v>6357</v>
      </c>
      <c r="H15" s="32">
        <v>1483</v>
      </c>
      <c r="I15" s="40">
        <v>7840</v>
      </c>
      <c r="N15" s="5"/>
      <c r="O15" s="5"/>
      <c r="P15" s="5"/>
      <c r="Q15" s="1"/>
    </row>
    <row r="16" spans="4:17" x14ac:dyDescent="0.2">
      <c r="D16" s="124"/>
      <c r="E16" s="54" t="s">
        <v>29</v>
      </c>
      <c r="F16" s="31" t="s">
        <v>30</v>
      </c>
      <c r="G16" s="32">
        <v>5601</v>
      </c>
      <c r="H16" s="32">
        <v>3658</v>
      </c>
      <c r="I16" s="40">
        <v>9259</v>
      </c>
      <c r="N16" s="5"/>
      <c r="O16" s="5"/>
      <c r="P16" s="5"/>
      <c r="Q16" s="1"/>
    </row>
    <row r="17" spans="4:17" ht="13.5" thickBot="1" x14ac:dyDescent="0.25">
      <c r="D17" s="124"/>
      <c r="E17" s="55" t="s">
        <v>25</v>
      </c>
      <c r="F17" s="42" t="s">
        <v>26</v>
      </c>
      <c r="G17" s="43">
        <v>539</v>
      </c>
      <c r="H17" s="43">
        <v>1569</v>
      </c>
      <c r="I17" s="44">
        <v>2108</v>
      </c>
      <c r="J17" s="6">
        <f>SUM(I5:I17)</f>
        <v>641610</v>
      </c>
      <c r="N17" s="5"/>
      <c r="O17" s="5"/>
      <c r="P17" s="5"/>
      <c r="Q17" s="1"/>
    </row>
    <row r="18" spans="4:17" x14ac:dyDescent="0.2">
      <c r="D18" s="63"/>
      <c r="E18" s="60"/>
      <c r="F18" s="33"/>
      <c r="G18" s="61"/>
      <c r="H18" s="61"/>
      <c r="I18" s="61"/>
      <c r="J18" s="62"/>
      <c r="Q18" s="1"/>
    </row>
    <row r="19" spans="4:17" x14ac:dyDescent="0.2">
      <c r="Q19" s="1"/>
    </row>
    <row r="20" spans="4:17" x14ac:dyDescent="0.2">
      <c r="Q20" s="1"/>
    </row>
    <row r="21" spans="4:17" x14ac:dyDescent="0.2">
      <c r="Q21" s="1"/>
    </row>
    <row r="24" spans="4:17" x14ac:dyDescent="0.2">
      <c r="J24" s="7"/>
    </row>
    <row r="26" spans="4:17" x14ac:dyDescent="0.2">
      <c r="G26" s="16"/>
      <c r="H26" s="16"/>
      <c r="I26" s="16"/>
      <c r="J26" s="4"/>
    </row>
    <row r="27" spans="4:17" x14ac:dyDescent="0.2">
      <c r="G27" s="16"/>
      <c r="H27" s="17"/>
      <c r="I27" s="17"/>
      <c r="J27" s="4"/>
    </row>
    <row r="28" spans="4:17" x14ac:dyDescent="0.2">
      <c r="G28" s="16"/>
      <c r="H28" s="18"/>
      <c r="I28" s="4"/>
      <c r="J28" s="4"/>
    </row>
    <row r="29" spans="4:17" x14ac:dyDescent="0.2">
      <c r="G29" s="16"/>
      <c r="H29" s="18"/>
      <c r="I29" s="4"/>
      <c r="J29" s="4"/>
    </row>
    <row r="30" spans="4:17" x14ac:dyDescent="0.2">
      <c r="G30" s="16"/>
      <c r="H30" s="18"/>
      <c r="I30" s="4"/>
      <c r="J30" s="4"/>
    </row>
    <row r="31" spans="4:17" x14ac:dyDescent="0.2">
      <c r="G31" s="16"/>
      <c r="H31" s="18"/>
      <c r="I31" s="4"/>
      <c r="J31" s="4"/>
    </row>
    <row r="32" spans="4:17" x14ac:dyDescent="0.2">
      <c r="G32" s="16"/>
      <c r="H32" s="18"/>
      <c r="I32" s="4"/>
      <c r="J32" s="4"/>
    </row>
    <row r="33" spans="7:10" x14ac:dyDescent="0.2">
      <c r="G33" s="16"/>
      <c r="H33" s="16"/>
      <c r="I33" s="16"/>
      <c r="J33" s="4"/>
    </row>
    <row r="51" spans="4:7" x14ac:dyDescent="0.2">
      <c r="D51" s="1" t="s">
        <v>116</v>
      </c>
      <c r="E51" s="1"/>
      <c r="F51" s="2" t="s">
        <v>13</v>
      </c>
      <c r="G51" s="24" t="s">
        <v>117</v>
      </c>
    </row>
    <row r="52" spans="4:7" x14ac:dyDescent="0.2">
      <c r="E52" s="1"/>
      <c r="F52" s="2" t="s">
        <v>14</v>
      </c>
      <c r="G52" s="24" t="s">
        <v>118</v>
      </c>
    </row>
    <row r="53" spans="4:7" x14ac:dyDescent="0.2">
      <c r="E53" s="1"/>
      <c r="F53" s="2"/>
      <c r="G53" s="24"/>
    </row>
  </sheetData>
  <mergeCells count="4">
    <mergeCell ref="E4:F4"/>
    <mergeCell ref="D5:D17"/>
    <mergeCell ref="D1:J2"/>
    <mergeCell ref="D3:J3"/>
  </mergeCells>
  <phoneticPr fontId="0" type="noConversion"/>
  <printOptions horizontalCentered="1" verticalCentered="1"/>
  <pageMargins left="0.75" right="0.43307086614173229" top="0.23622047244094491" bottom="1" header="0" footer="0"/>
  <pageSetup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1"/>
  <sheetViews>
    <sheetView showGridLines="0" topLeftCell="C1" zoomScaleNormal="100" workbookViewId="0">
      <selection activeCell="H10" sqref="H10"/>
    </sheetView>
  </sheetViews>
  <sheetFormatPr baseColWidth="10" defaultRowHeight="12.75" x14ac:dyDescent="0.2"/>
  <cols>
    <col min="1" max="1" width="11.28515625" style="1" hidden="1" customWidth="1"/>
    <col min="2" max="2" width="0.140625" style="1" hidden="1" customWidth="1"/>
    <col min="3" max="3" width="2" style="1" customWidth="1"/>
    <col min="4" max="4" width="6.5703125" style="1" bestFit="1" customWidth="1"/>
    <col min="5" max="5" width="5.42578125" style="2" bestFit="1" customWidth="1"/>
    <col min="6" max="6" width="23.140625" style="3" customWidth="1"/>
    <col min="7" max="7" width="8.42578125" style="15" customWidth="1"/>
    <col min="8" max="8" width="7.42578125" style="15" customWidth="1"/>
    <col min="9" max="9" width="9.42578125" style="15" customWidth="1"/>
    <col min="10" max="10" width="15.7109375" style="1" customWidth="1"/>
    <col min="11" max="16384" width="11.42578125" style="1"/>
  </cols>
  <sheetData>
    <row r="1" spans="4:16" x14ac:dyDescent="0.2">
      <c r="D1" s="111" t="s">
        <v>111</v>
      </c>
      <c r="E1" s="111"/>
      <c r="F1" s="111"/>
      <c r="G1" s="111"/>
      <c r="H1" s="111"/>
      <c r="I1" s="111"/>
      <c r="J1" s="111"/>
    </row>
    <row r="2" spans="4:16" x14ac:dyDescent="0.2">
      <c r="D2" s="111"/>
      <c r="E2" s="111"/>
      <c r="F2" s="111"/>
      <c r="G2" s="111"/>
      <c r="H2" s="111"/>
      <c r="I2" s="111"/>
      <c r="J2" s="111"/>
    </row>
    <row r="3" spans="4:16" ht="38.25" customHeight="1" x14ac:dyDescent="0.2">
      <c r="D3" s="107" t="s">
        <v>143</v>
      </c>
      <c r="E3" s="107"/>
      <c r="F3" s="107"/>
      <c r="G3" s="107"/>
      <c r="H3" s="107"/>
      <c r="I3" s="107"/>
      <c r="J3" s="107"/>
    </row>
    <row r="4" spans="4:16" ht="30.75" customHeight="1" thickBot="1" x14ac:dyDescent="0.25">
      <c r="E4" s="123" t="s">
        <v>12</v>
      </c>
      <c r="F4" s="123"/>
      <c r="G4" s="14" t="s">
        <v>13</v>
      </c>
      <c r="H4" s="14" t="s">
        <v>14</v>
      </c>
      <c r="I4" s="14" t="s">
        <v>10</v>
      </c>
    </row>
    <row r="5" spans="4:16" x14ac:dyDescent="0.2">
      <c r="D5" s="125" t="s">
        <v>40</v>
      </c>
      <c r="E5" s="45" t="s">
        <v>5</v>
      </c>
      <c r="F5" s="46" t="s">
        <v>48</v>
      </c>
      <c r="G5" s="46">
        <v>94259</v>
      </c>
      <c r="H5" s="46">
        <v>2507</v>
      </c>
      <c r="I5" s="47">
        <v>96766</v>
      </c>
      <c r="N5" s="5"/>
      <c r="O5" s="5"/>
      <c r="P5" s="5"/>
    </row>
    <row r="6" spans="4:16" x14ac:dyDescent="0.2">
      <c r="D6" s="125"/>
      <c r="E6" s="48" t="s">
        <v>41</v>
      </c>
      <c r="F6" s="34" t="s">
        <v>134</v>
      </c>
      <c r="G6" s="34">
        <v>31732</v>
      </c>
      <c r="H6" s="34">
        <v>18579</v>
      </c>
      <c r="I6" s="49">
        <v>50311</v>
      </c>
      <c r="N6" s="5"/>
      <c r="O6" s="5"/>
      <c r="P6" s="5"/>
    </row>
    <row r="7" spans="4:16" x14ac:dyDescent="0.2">
      <c r="D7" s="125"/>
      <c r="E7" s="48" t="s">
        <v>1</v>
      </c>
      <c r="F7" s="34" t="s">
        <v>43</v>
      </c>
      <c r="G7" s="34">
        <v>21522</v>
      </c>
      <c r="H7" s="34">
        <v>9685</v>
      </c>
      <c r="I7" s="49">
        <v>31207</v>
      </c>
      <c r="N7" s="5"/>
      <c r="O7" s="5"/>
      <c r="P7" s="5"/>
    </row>
    <row r="8" spans="4:16" x14ac:dyDescent="0.2">
      <c r="D8" s="125"/>
      <c r="E8" s="48" t="s">
        <v>51</v>
      </c>
      <c r="F8" s="34" t="s">
        <v>52</v>
      </c>
      <c r="G8" s="34">
        <v>18701</v>
      </c>
      <c r="H8" s="34">
        <v>9323</v>
      </c>
      <c r="I8" s="49">
        <v>28024</v>
      </c>
      <c r="N8" s="5"/>
      <c r="O8" s="5"/>
      <c r="P8" s="5"/>
    </row>
    <row r="9" spans="4:16" x14ac:dyDescent="0.2">
      <c r="D9" s="125"/>
      <c r="E9" s="48" t="s">
        <v>42</v>
      </c>
      <c r="F9" s="34" t="s">
        <v>120</v>
      </c>
      <c r="G9" s="34">
        <v>17524</v>
      </c>
      <c r="H9" s="34">
        <v>4447</v>
      </c>
      <c r="I9" s="49">
        <v>21971</v>
      </c>
      <c r="N9" s="5"/>
      <c r="O9" s="5"/>
      <c r="P9" s="5"/>
    </row>
    <row r="10" spans="4:16" x14ac:dyDescent="0.2">
      <c r="D10" s="125"/>
      <c r="E10" s="48" t="s">
        <v>53</v>
      </c>
      <c r="F10" s="34" t="s">
        <v>121</v>
      </c>
      <c r="G10" s="34">
        <v>12144</v>
      </c>
      <c r="H10" s="34">
        <v>3420</v>
      </c>
      <c r="I10" s="49">
        <v>15564</v>
      </c>
      <c r="N10" s="5"/>
      <c r="O10" s="5"/>
      <c r="P10" s="5"/>
    </row>
    <row r="11" spans="4:16" x14ac:dyDescent="0.2">
      <c r="D11" s="125"/>
      <c r="E11" s="48" t="s">
        <v>49</v>
      </c>
      <c r="F11" s="34" t="s">
        <v>50</v>
      </c>
      <c r="G11" s="34">
        <v>8638</v>
      </c>
      <c r="H11" s="34">
        <v>3130</v>
      </c>
      <c r="I11" s="49">
        <v>11768</v>
      </c>
      <c r="N11" s="5"/>
      <c r="O11" s="5"/>
      <c r="P11" s="5"/>
    </row>
    <row r="12" spans="4:16" x14ac:dyDescent="0.2">
      <c r="D12" s="125"/>
      <c r="E12" s="48" t="s">
        <v>46</v>
      </c>
      <c r="F12" s="34" t="s">
        <v>47</v>
      </c>
      <c r="G12" s="34">
        <v>8341</v>
      </c>
      <c r="H12" s="34">
        <v>2764</v>
      </c>
      <c r="I12" s="49">
        <v>11105</v>
      </c>
      <c r="N12" s="5"/>
      <c r="O12" s="5"/>
      <c r="P12" s="5"/>
    </row>
    <row r="13" spans="4:16" ht="13.5" thickBot="1" x14ac:dyDescent="0.25">
      <c r="D13" s="125"/>
      <c r="E13" s="50" t="s">
        <v>44</v>
      </c>
      <c r="F13" s="51" t="s">
        <v>45</v>
      </c>
      <c r="G13" s="51">
        <v>2345</v>
      </c>
      <c r="H13" s="51">
        <v>2338</v>
      </c>
      <c r="I13" s="52">
        <v>4683</v>
      </c>
      <c r="J13" s="6">
        <f>SUM(I5:I13)</f>
        <v>271399</v>
      </c>
      <c r="N13" s="5"/>
      <c r="O13" s="5"/>
      <c r="P13" s="5"/>
    </row>
    <row r="18" spans="7:10" x14ac:dyDescent="0.2">
      <c r="J18" s="7"/>
    </row>
    <row r="20" spans="7:10" x14ac:dyDescent="0.2">
      <c r="G20" s="16"/>
      <c r="H20" s="16"/>
      <c r="I20" s="16"/>
      <c r="J20" s="4"/>
    </row>
    <row r="21" spans="7:10" x14ac:dyDescent="0.2">
      <c r="G21" s="16"/>
      <c r="H21" s="17"/>
      <c r="I21" s="17"/>
      <c r="J21" s="4"/>
    </row>
    <row r="22" spans="7:10" x14ac:dyDescent="0.2">
      <c r="G22" s="16"/>
      <c r="H22" s="18"/>
      <c r="I22" s="4"/>
      <c r="J22" s="4"/>
    </row>
    <row r="23" spans="7:10" x14ac:dyDescent="0.2">
      <c r="G23" s="16"/>
      <c r="H23" s="18"/>
      <c r="I23" s="4"/>
      <c r="J23" s="4"/>
    </row>
    <row r="24" spans="7:10" x14ac:dyDescent="0.2">
      <c r="G24" s="16"/>
      <c r="H24" s="18"/>
      <c r="I24" s="4"/>
      <c r="J24" s="4"/>
    </row>
    <row r="25" spans="7:10" x14ac:dyDescent="0.2">
      <c r="G25" s="16"/>
      <c r="H25" s="18"/>
      <c r="I25" s="4"/>
      <c r="J25" s="4"/>
    </row>
    <row r="26" spans="7:10" x14ac:dyDescent="0.2">
      <c r="G26" s="16"/>
      <c r="H26" s="18"/>
      <c r="I26" s="4"/>
      <c r="J26" s="4"/>
    </row>
    <row r="27" spans="7:10" x14ac:dyDescent="0.2">
      <c r="G27" s="16"/>
      <c r="H27" s="16"/>
      <c r="I27" s="16"/>
      <c r="J27" s="4"/>
    </row>
    <row r="49" spans="4:7" x14ac:dyDescent="0.2">
      <c r="D49" s="1" t="s">
        <v>116</v>
      </c>
      <c r="E49" s="1"/>
      <c r="F49" s="2" t="s">
        <v>13</v>
      </c>
      <c r="G49" s="24" t="s">
        <v>117</v>
      </c>
    </row>
    <row r="50" spans="4:7" x14ac:dyDescent="0.2">
      <c r="E50" s="1"/>
      <c r="F50" s="2" t="s">
        <v>14</v>
      </c>
      <c r="G50" s="24" t="s">
        <v>118</v>
      </c>
    </row>
    <row r="51" spans="4:7" x14ac:dyDescent="0.2">
      <c r="E51" s="1"/>
      <c r="F51" s="2"/>
      <c r="G51" s="24"/>
    </row>
  </sheetData>
  <sortState ref="E5:I13">
    <sortCondition descending="1" ref="I5:I13"/>
  </sortState>
  <mergeCells count="4">
    <mergeCell ref="E4:F4"/>
    <mergeCell ref="D5:D13"/>
    <mergeCell ref="D1:J2"/>
    <mergeCell ref="D3:J3"/>
  </mergeCells>
  <phoneticPr fontId="0" type="noConversion"/>
  <printOptions horizontalCentered="1" verticalCentered="1"/>
  <pageMargins left="0.75" right="0.43307086614173229" top="0.23622047244094491" bottom="1" header="0" footer="0"/>
  <pageSetup scale="8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5"/>
  <sheetViews>
    <sheetView showGridLines="0" topLeftCell="C1" zoomScaleNormal="100" workbookViewId="0">
      <selection activeCell="H10" sqref="H10"/>
    </sheetView>
  </sheetViews>
  <sheetFormatPr baseColWidth="10" defaultRowHeight="12.75" x14ac:dyDescent="0.2"/>
  <cols>
    <col min="1" max="1" width="11.28515625" style="1" hidden="1" customWidth="1"/>
    <col min="2" max="2" width="0.140625" style="1" hidden="1" customWidth="1"/>
    <col min="3" max="3" width="2" style="1" customWidth="1"/>
    <col min="4" max="4" width="6.5703125" style="1" bestFit="1" customWidth="1"/>
    <col min="5" max="5" width="5.42578125" style="2" bestFit="1" customWidth="1"/>
    <col min="6" max="6" width="20.28515625" style="3" bestFit="1" customWidth="1"/>
    <col min="7" max="7" width="8.42578125" style="15" customWidth="1"/>
    <col min="8" max="8" width="8" style="15" customWidth="1"/>
    <col min="9" max="9" width="9.42578125" style="15" customWidth="1"/>
    <col min="10" max="10" width="15.7109375" style="1" customWidth="1"/>
    <col min="11" max="16384" width="11.42578125" style="1"/>
  </cols>
  <sheetData>
    <row r="1" spans="4:16" x14ac:dyDescent="0.2">
      <c r="D1" s="111" t="s">
        <v>112</v>
      </c>
      <c r="E1" s="111"/>
      <c r="F1" s="111"/>
      <c r="G1" s="111"/>
      <c r="H1" s="111"/>
      <c r="I1" s="111"/>
      <c r="J1" s="111"/>
    </row>
    <row r="2" spans="4:16" x14ac:dyDescent="0.2">
      <c r="D2" s="111"/>
      <c r="E2" s="111"/>
      <c r="F2" s="111"/>
      <c r="G2" s="111"/>
      <c r="H2" s="111"/>
      <c r="I2" s="111"/>
      <c r="J2" s="111"/>
    </row>
    <row r="3" spans="4:16" ht="38.25" customHeight="1" x14ac:dyDescent="0.2">
      <c r="D3" s="107" t="s">
        <v>143</v>
      </c>
      <c r="E3" s="107"/>
      <c r="F3" s="107"/>
      <c r="G3" s="107"/>
      <c r="H3" s="107"/>
      <c r="I3" s="107"/>
      <c r="J3" s="107"/>
    </row>
    <row r="4" spans="4:16" ht="30.75" customHeight="1" thickBot="1" x14ac:dyDescent="0.25">
      <c r="E4" s="123" t="s">
        <v>12</v>
      </c>
      <c r="F4" s="123"/>
      <c r="G4" s="14" t="s">
        <v>13</v>
      </c>
      <c r="H4" s="14" t="s">
        <v>14</v>
      </c>
      <c r="I4" s="14" t="s">
        <v>10</v>
      </c>
    </row>
    <row r="5" spans="4:16" x14ac:dyDescent="0.2">
      <c r="D5" s="126" t="s">
        <v>54</v>
      </c>
      <c r="E5" s="36" t="s">
        <v>8</v>
      </c>
      <c r="F5" s="37" t="s">
        <v>73</v>
      </c>
      <c r="G5" s="38">
        <v>69802</v>
      </c>
      <c r="H5" s="38">
        <v>5868</v>
      </c>
      <c r="I5" s="39">
        <v>75670</v>
      </c>
      <c r="N5" s="5"/>
      <c r="O5" s="5"/>
      <c r="P5" s="5"/>
    </row>
    <row r="6" spans="4:16" x14ac:dyDescent="0.2">
      <c r="D6" s="126"/>
      <c r="E6" s="30" t="s">
        <v>7</v>
      </c>
      <c r="F6" s="31" t="s">
        <v>125</v>
      </c>
      <c r="G6" s="32">
        <v>62344</v>
      </c>
      <c r="H6" s="32">
        <v>1888</v>
      </c>
      <c r="I6" s="40">
        <v>64232</v>
      </c>
      <c r="N6" s="5"/>
      <c r="O6" s="5"/>
      <c r="P6" s="5"/>
    </row>
    <row r="7" spans="4:16" x14ac:dyDescent="0.2">
      <c r="D7" s="126"/>
      <c r="E7" s="30" t="s">
        <v>58</v>
      </c>
      <c r="F7" s="31" t="s">
        <v>123</v>
      </c>
      <c r="G7" s="32">
        <v>22702</v>
      </c>
      <c r="H7" s="32">
        <v>17536</v>
      </c>
      <c r="I7" s="40">
        <v>40238</v>
      </c>
      <c r="N7" s="5"/>
      <c r="O7" s="5"/>
      <c r="P7" s="5"/>
    </row>
    <row r="8" spans="4:16" x14ac:dyDescent="0.2">
      <c r="D8" s="126"/>
      <c r="E8" s="30" t="s">
        <v>72</v>
      </c>
      <c r="F8" s="31" t="s">
        <v>124</v>
      </c>
      <c r="G8" s="32">
        <v>28747</v>
      </c>
      <c r="H8" s="32">
        <v>9380</v>
      </c>
      <c r="I8" s="40">
        <v>38127</v>
      </c>
      <c r="N8" s="5"/>
      <c r="O8" s="5"/>
      <c r="P8" s="5"/>
    </row>
    <row r="9" spans="4:16" x14ac:dyDescent="0.2">
      <c r="D9" s="126"/>
      <c r="E9" s="30" t="s">
        <v>3</v>
      </c>
      <c r="F9" s="31" t="s">
        <v>63</v>
      </c>
      <c r="G9" s="32">
        <v>23800</v>
      </c>
      <c r="H9" s="32">
        <v>13159</v>
      </c>
      <c r="I9" s="40">
        <v>36959</v>
      </c>
      <c r="N9" s="5"/>
      <c r="O9" s="5"/>
      <c r="P9" s="5"/>
    </row>
    <row r="10" spans="4:16" x14ac:dyDescent="0.2">
      <c r="D10" s="126"/>
      <c r="E10" s="30" t="s">
        <v>64</v>
      </c>
      <c r="F10" s="31" t="s">
        <v>65</v>
      </c>
      <c r="G10" s="32">
        <v>15307</v>
      </c>
      <c r="H10" s="32">
        <v>12082</v>
      </c>
      <c r="I10" s="40">
        <v>27389</v>
      </c>
      <c r="N10" s="5"/>
      <c r="O10" s="5"/>
      <c r="P10" s="5"/>
    </row>
    <row r="11" spans="4:16" x14ac:dyDescent="0.2">
      <c r="D11" s="126"/>
      <c r="E11" s="30" t="s">
        <v>59</v>
      </c>
      <c r="F11" s="31" t="s">
        <v>60</v>
      </c>
      <c r="G11" s="32">
        <v>6222</v>
      </c>
      <c r="H11" s="32">
        <v>9875</v>
      </c>
      <c r="I11" s="40">
        <v>16097</v>
      </c>
      <c r="N11" s="5"/>
      <c r="O11" s="5"/>
      <c r="P11" s="5"/>
    </row>
    <row r="12" spans="4:16" x14ac:dyDescent="0.2">
      <c r="D12" s="126"/>
      <c r="E12" s="30" t="s">
        <v>56</v>
      </c>
      <c r="F12" s="31" t="s">
        <v>57</v>
      </c>
      <c r="G12" s="32">
        <v>13235</v>
      </c>
      <c r="H12" s="32">
        <v>2597</v>
      </c>
      <c r="I12" s="40">
        <v>15832</v>
      </c>
      <c r="N12" s="5"/>
      <c r="O12" s="5"/>
      <c r="P12" s="5"/>
    </row>
    <row r="13" spans="4:16" x14ac:dyDescent="0.2">
      <c r="D13" s="126"/>
      <c r="E13" s="30" t="s">
        <v>66</v>
      </c>
      <c r="F13" s="31" t="s">
        <v>67</v>
      </c>
      <c r="G13" s="32">
        <v>5901</v>
      </c>
      <c r="H13" s="32">
        <v>9794</v>
      </c>
      <c r="I13" s="40">
        <v>15695</v>
      </c>
      <c r="N13" s="5"/>
      <c r="O13" s="5"/>
      <c r="P13" s="5"/>
    </row>
    <row r="14" spans="4:16" x14ac:dyDescent="0.2">
      <c r="D14" s="126"/>
      <c r="E14" s="30" t="s">
        <v>55</v>
      </c>
      <c r="F14" s="31" t="s">
        <v>122</v>
      </c>
      <c r="G14" s="32">
        <v>5241</v>
      </c>
      <c r="H14" s="32">
        <v>9563</v>
      </c>
      <c r="I14" s="40">
        <v>14804</v>
      </c>
      <c r="N14" s="5"/>
      <c r="O14" s="5"/>
      <c r="P14" s="5"/>
    </row>
    <row r="15" spans="4:16" x14ac:dyDescent="0.2">
      <c r="D15" s="126"/>
      <c r="E15" s="30" t="s">
        <v>70</v>
      </c>
      <c r="F15" s="31" t="s">
        <v>71</v>
      </c>
      <c r="G15" s="32">
        <v>9144</v>
      </c>
      <c r="H15" s="32">
        <v>3463</v>
      </c>
      <c r="I15" s="40">
        <v>12607</v>
      </c>
      <c r="N15" s="5"/>
      <c r="O15" s="5"/>
      <c r="P15" s="5"/>
    </row>
    <row r="16" spans="4:16" x14ac:dyDescent="0.2">
      <c r="D16" s="126"/>
      <c r="E16" s="30" t="s">
        <v>68</v>
      </c>
      <c r="F16" s="31" t="s">
        <v>69</v>
      </c>
      <c r="G16" s="32">
        <v>2880</v>
      </c>
      <c r="H16" s="32">
        <v>2606</v>
      </c>
      <c r="I16" s="40">
        <v>5486</v>
      </c>
      <c r="N16" s="5"/>
      <c r="O16" s="5"/>
      <c r="P16" s="5"/>
    </row>
    <row r="17" spans="4:16" x14ac:dyDescent="0.2">
      <c r="D17" s="126"/>
      <c r="E17" s="30" t="s">
        <v>108</v>
      </c>
      <c r="F17" s="31" t="s">
        <v>109</v>
      </c>
      <c r="G17" s="32">
        <v>298</v>
      </c>
      <c r="H17" s="32">
        <v>3030</v>
      </c>
      <c r="I17" s="40">
        <v>3328</v>
      </c>
      <c r="N17" s="5"/>
      <c r="O17" s="5"/>
      <c r="P17" s="5"/>
    </row>
    <row r="18" spans="4:16" ht="13.5" thickBot="1" x14ac:dyDescent="0.25">
      <c r="D18" s="126"/>
      <c r="E18" s="41" t="s">
        <v>61</v>
      </c>
      <c r="F18" s="42" t="s">
        <v>62</v>
      </c>
      <c r="G18" s="43">
        <v>618</v>
      </c>
      <c r="H18" s="43">
        <v>2376</v>
      </c>
      <c r="I18" s="44">
        <v>2994</v>
      </c>
      <c r="J18" s="6">
        <f>SUM(I5:I18)</f>
        <v>369458</v>
      </c>
      <c r="N18" s="5"/>
      <c r="O18" s="5"/>
      <c r="P18" s="5"/>
    </row>
    <row r="19" spans="4:16" x14ac:dyDescent="0.2">
      <c r="D19" s="63"/>
      <c r="E19" s="60"/>
      <c r="F19" s="33"/>
      <c r="G19" s="61"/>
      <c r="H19" s="61"/>
      <c r="I19" s="61"/>
      <c r="J19" s="62"/>
    </row>
    <row r="20" spans="4:16" x14ac:dyDescent="0.2">
      <c r="D20" s="63"/>
      <c r="E20" s="60"/>
      <c r="F20" s="33"/>
      <c r="G20" s="61"/>
      <c r="H20" s="61"/>
      <c r="I20" s="61"/>
      <c r="J20" s="62"/>
    </row>
    <row r="21" spans="4:16" x14ac:dyDescent="0.2">
      <c r="D21" s="63"/>
      <c r="E21" s="60"/>
      <c r="F21" s="33"/>
      <c r="G21" s="61"/>
      <c r="H21" s="61"/>
      <c r="I21" s="61"/>
      <c r="J21" s="62"/>
    </row>
    <row r="22" spans="4:16" x14ac:dyDescent="0.2">
      <c r="G22" s="16"/>
      <c r="H22" s="16"/>
      <c r="I22" s="16"/>
      <c r="J22" s="4"/>
    </row>
    <row r="23" spans="4:16" x14ac:dyDescent="0.2">
      <c r="G23" s="16"/>
      <c r="H23" s="17"/>
      <c r="I23" s="17"/>
      <c r="J23" s="4"/>
    </row>
    <row r="24" spans="4:16" x14ac:dyDescent="0.2">
      <c r="G24" s="16"/>
      <c r="H24" s="18"/>
      <c r="I24" s="4"/>
      <c r="J24" s="4"/>
    </row>
    <row r="25" spans="4:16" x14ac:dyDescent="0.2">
      <c r="G25" s="16"/>
      <c r="H25" s="18"/>
      <c r="I25" s="4"/>
      <c r="J25" s="4"/>
    </row>
    <row r="26" spans="4:16" x14ac:dyDescent="0.2">
      <c r="G26" s="16"/>
      <c r="H26" s="18"/>
      <c r="I26" s="4"/>
      <c r="J26" s="4"/>
    </row>
    <row r="27" spans="4:16" x14ac:dyDescent="0.2">
      <c r="G27" s="16"/>
      <c r="H27" s="18"/>
      <c r="I27" s="4"/>
      <c r="J27" s="4"/>
    </row>
    <row r="28" spans="4:16" x14ac:dyDescent="0.2">
      <c r="G28" s="16"/>
      <c r="H28" s="18"/>
      <c r="I28" s="4"/>
      <c r="J28" s="4"/>
    </row>
    <row r="29" spans="4:16" x14ac:dyDescent="0.2">
      <c r="G29" s="16"/>
      <c r="H29" s="16"/>
      <c r="I29" s="16"/>
      <c r="J29" s="4"/>
    </row>
    <row r="53" spans="4:7" x14ac:dyDescent="0.2">
      <c r="D53" s="1" t="s">
        <v>116</v>
      </c>
      <c r="E53" s="1"/>
      <c r="F53" s="2" t="s">
        <v>13</v>
      </c>
      <c r="G53" s="24" t="s">
        <v>117</v>
      </c>
    </row>
    <row r="54" spans="4:7" x14ac:dyDescent="0.2">
      <c r="E54" s="1"/>
      <c r="F54" s="2" t="s">
        <v>14</v>
      </c>
      <c r="G54" s="24" t="s">
        <v>118</v>
      </c>
    </row>
    <row r="55" spans="4:7" x14ac:dyDescent="0.2">
      <c r="E55" s="1"/>
      <c r="F55" s="2"/>
      <c r="G55" s="24"/>
    </row>
  </sheetData>
  <sortState ref="E5:I18">
    <sortCondition descending="1" ref="I5:I18"/>
  </sortState>
  <mergeCells count="4">
    <mergeCell ref="E4:F4"/>
    <mergeCell ref="D5:D18"/>
    <mergeCell ref="D1:J2"/>
    <mergeCell ref="D3:J3"/>
  </mergeCells>
  <phoneticPr fontId="0" type="noConversion"/>
  <printOptions horizontalCentered="1" verticalCentered="1"/>
  <pageMargins left="0.75" right="0.43307086614173229" top="0.23622047244094491" bottom="1" header="0" footer="0"/>
  <pageSetup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4"/>
  <sheetViews>
    <sheetView showGridLines="0" topLeftCell="C1" zoomScaleNormal="100" workbookViewId="0">
      <selection activeCell="K34" sqref="K34"/>
    </sheetView>
  </sheetViews>
  <sheetFormatPr baseColWidth="10" defaultRowHeight="12.75" x14ac:dyDescent="0.2"/>
  <cols>
    <col min="1" max="1" width="11.28515625" style="1" hidden="1" customWidth="1"/>
    <col min="2" max="2" width="0.140625" style="1" hidden="1" customWidth="1"/>
    <col min="3" max="3" width="2" style="1" customWidth="1"/>
    <col min="4" max="4" width="6.5703125" style="1" bestFit="1" customWidth="1"/>
    <col min="5" max="5" width="5.42578125" style="2" bestFit="1" customWidth="1"/>
    <col min="6" max="6" width="20.28515625" style="3" bestFit="1" customWidth="1"/>
    <col min="7" max="7" width="8.42578125" style="15" customWidth="1"/>
    <col min="8" max="8" width="8" style="15" customWidth="1"/>
    <col min="9" max="9" width="9.42578125" style="15" customWidth="1"/>
    <col min="10" max="10" width="15.7109375" style="1" customWidth="1"/>
    <col min="11" max="16384" width="11.42578125" style="1"/>
  </cols>
  <sheetData>
    <row r="1" spans="4:16" x14ac:dyDescent="0.2">
      <c r="D1" s="111" t="s">
        <v>113</v>
      </c>
      <c r="E1" s="111"/>
      <c r="F1" s="111"/>
      <c r="G1" s="111"/>
      <c r="H1" s="111"/>
      <c r="I1" s="111"/>
      <c r="J1" s="111"/>
    </row>
    <row r="2" spans="4:16" x14ac:dyDescent="0.2">
      <c r="D2" s="111"/>
      <c r="E2" s="111"/>
      <c r="F2" s="111"/>
      <c r="G2" s="111"/>
      <c r="H2" s="111"/>
      <c r="I2" s="111"/>
      <c r="J2" s="111"/>
    </row>
    <row r="3" spans="4:16" ht="38.25" customHeight="1" x14ac:dyDescent="0.2">
      <c r="D3" s="107" t="s">
        <v>143</v>
      </c>
      <c r="E3" s="107"/>
      <c r="F3" s="107"/>
      <c r="G3" s="107"/>
      <c r="H3" s="107"/>
      <c r="I3" s="107"/>
      <c r="J3" s="107"/>
    </row>
    <row r="4" spans="4:16" ht="30.75" customHeight="1" thickBot="1" x14ac:dyDescent="0.25">
      <c r="E4" s="123" t="s">
        <v>12</v>
      </c>
      <c r="F4" s="123"/>
      <c r="G4" s="14" t="s">
        <v>13</v>
      </c>
      <c r="H4" s="14" t="s">
        <v>14</v>
      </c>
      <c r="I4" s="14" t="s">
        <v>10</v>
      </c>
    </row>
    <row r="5" spans="4:16" ht="12.75" customHeight="1" x14ac:dyDescent="0.2">
      <c r="D5" s="127" t="s">
        <v>74</v>
      </c>
      <c r="E5" s="45" t="s">
        <v>0</v>
      </c>
      <c r="F5" s="46" t="s">
        <v>80</v>
      </c>
      <c r="G5" s="46">
        <v>168251</v>
      </c>
      <c r="H5" s="46">
        <v>6325</v>
      </c>
      <c r="I5" s="47">
        <v>174576</v>
      </c>
      <c r="L5" s="5"/>
      <c r="N5" s="5"/>
      <c r="O5" s="5"/>
      <c r="P5" s="5"/>
    </row>
    <row r="6" spans="4:16" x14ac:dyDescent="0.2">
      <c r="D6" s="127"/>
      <c r="E6" s="48" t="s">
        <v>75</v>
      </c>
      <c r="F6" s="34" t="s">
        <v>126</v>
      </c>
      <c r="G6" s="34">
        <v>3917</v>
      </c>
      <c r="H6" s="34">
        <v>38527</v>
      </c>
      <c r="I6" s="49">
        <v>42444</v>
      </c>
      <c r="L6" s="5"/>
      <c r="N6" s="5"/>
      <c r="O6" s="5"/>
      <c r="P6" s="5"/>
    </row>
    <row r="7" spans="4:16" x14ac:dyDescent="0.2">
      <c r="D7" s="127"/>
      <c r="E7" s="48" t="s">
        <v>84</v>
      </c>
      <c r="F7" s="34" t="s">
        <v>85</v>
      </c>
      <c r="G7" s="34">
        <v>25699</v>
      </c>
      <c r="H7" s="34">
        <v>8327</v>
      </c>
      <c r="I7" s="49">
        <v>34026</v>
      </c>
      <c r="L7" s="5"/>
      <c r="N7" s="5"/>
      <c r="O7" s="5"/>
      <c r="P7" s="5"/>
    </row>
    <row r="8" spans="4:16" x14ac:dyDescent="0.2">
      <c r="D8" s="127"/>
      <c r="E8" s="48" t="s">
        <v>89</v>
      </c>
      <c r="F8" s="34" t="s">
        <v>90</v>
      </c>
      <c r="G8" s="34">
        <v>13045</v>
      </c>
      <c r="H8" s="34">
        <v>6158</v>
      </c>
      <c r="I8" s="49">
        <v>19203</v>
      </c>
      <c r="L8" s="5"/>
      <c r="N8" s="5"/>
      <c r="O8" s="5"/>
      <c r="P8" s="5"/>
    </row>
    <row r="9" spans="4:16" x14ac:dyDescent="0.2">
      <c r="D9" s="127"/>
      <c r="E9" s="48" t="s">
        <v>82</v>
      </c>
      <c r="F9" s="34" t="s">
        <v>83</v>
      </c>
      <c r="G9" s="34">
        <v>8141</v>
      </c>
      <c r="H9" s="34">
        <v>10675</v>
      </c>
      <c r="I9" s="49">
        <v>18816</v>
      </c>
      <c r="L9" s="5"/>
      <c r="N9" s="5"/>
      <c r="O9" s="5"/>
      <c r="P9" s="5"/>
    </row>
    <row r="10" spans="4:16" x14ac:dyDescent="0.2">
      <c r="D10" s="127"/>
      <c r="E10" s="48" t="s">
        <v>88</v>
      </c>
      <c r="F10" s="34" t="s">
        <v>129</v>
      </c>
      <c r="G10" s="34">
        <v>10899</v>
      </c>
      <c r="H10" s="34">
        <v>4242</v>
      </c>
      <c r="I10" s="49">
        <v>15141</v>
      </c>
      <c r="L10" s="5"/>
      <c r="N10" s="5"/>
      <c r="O10" s="5"/>
      <c r="P10" s="5"/>
    </row>
    <row r="11" spans="4:16" x14ac:dyDescent="0.2">
      <c r="D11" s="127"/>
      <c r="E11" s="48" t="s">
        <v>87</v>
      </c>
      <c r="F11" s="34" t="s">
        <v>128</v>
      </c>
      <c r="G11" s="34">
        <v>6190</v>
      </c>
      <c r="H11" s="34">
        <v>5189</v>
      </c>
      <c r="I11" s="49">
        <v>11379</v>
      </c>
      <c r="L11" s="5"/>
      <c r="N11" s="5"/>
      <c r="O11" s="5"/>
      <c r="P11" s="5"/>
    </row>
    <row r="12" spans="4:16" x14ac:dyDescent="0.2">
      <c r="D12" s="127"/>
      <c r="E12" s="48" t="s">
        <v>76</v>
      </c>
      <c r="F12" s="34" t="s">
        <v>77</v>
      </c>
      <c r="G12" s="34">
        <v>2367</v>
      </c>
      <c r="H12" s="34">
        <v>2963</v>
      </c>
      <c r="I12" s="49">
        <v>5330</v>
      </c>
      <c r="L12" s="5"/>
      <c r="N12" s="5"/>
      <c r="O12" s="5"/>
      <c r="P12" s="5"/>
    </row>
    <row r="13" spans="4:16" x14ac:dyDescent="0.2">
      <c r="D13" s="127"/>
      <c r="E13" s="48" t="s">
        <v>78</v>
      </c>
      <c r="F13" s="34" t="s">
        <v>79</v>
      </c>
      <c r="G13" s="34">
        <v>3052</v>
      </c>
      <c r="H13" s="34">
        <v>1504</v>
      </c>
      <c r="I13" s="49">
        <v>4556</v>
      </c>
      <c r="L13" s="5"/>
      <c r="N13" s="5"/>
      <c r="O13" s="5"/>
      <c r="P13" s="5"/>
    </row>
    <row r="14" spans="4:16" x14ac:dyDescent="0.2">
      <c r="D14" s="127"/>
      <c r="E14" s="48" t="s">
        <v>86</v>
      </c>
      <c r="F14" s="34" t="s">
        <v>127</v>
      </c>
      <c r="G14" s="34">
        <v>1960</v>
      </c>
      <c r="H14" s="34">
        <v>1935</v>
      </c>
      <c r="I14" s="49">
        <v>3895</v>
      </c>
      <c r="L14" s="5"/>
      <c r="N14" s="5"/>
      <c r="O14" s="5"/>
      <c r="P14" s="5"/>
    </row>
    <row r="15" spans="4:16" x14ac:dyDescent="0.2">
      <c r="D15" s="127"/>
      <c r="E15" s="48" t="s">
        <v>132</v>
      </c>
      <c r="F15" s="34" t="s">
        <v>133</v>
      </c>
      <c r="G15" s="34">
        <v>176</v>
      </c>
      <c r="H15" s="34">
        <v>532</v>
      </c>
      <c r="I15" s="49">
        <v>708</v>
      </c>
      <c r="J15" s="6">
        <f>SUM(I5:I15)</f>
        <v>330074</v>
      </c>
      <c r="L15" s="5"/>
      <c r="N15" s="5"/>
      <c r="O15" s="5"/>
      <c r="P15" s="5"/>
    </row>
    <row r="16" spans="4:16" x14ac:dyDescent="0.2">
      <c r="D16" s="63"/>
      <c r="E16" s="60"/>
      <c r="F16" s="33"/>
      <c r="G16" s="61"/>
      <c r="H16" s="61"/>
      <c r="I16" s="61"/>
      <c r="J16" s="62"/>
    </row>
    <row r="17" spans="4:10" x14ac:dyDescent="0.2">
      <c r="D17" s="63"/>
      <c r="E17" s="60"/>
      <c r="F17" s="33"/>
      <c r="G17" s="61"/>
      <c r="H17" s="61"/>
      <c r="I17" s="61"/>
      <c r="J17" s="62"/>
    </row>
    <row r="18" spans="4:10" x14ac:dyDescent="0.2">
      <c r="D18" s="63"/>
      <c r="E18" s="60"/>
      <c r="F18" s="33"/>
      <c r="G18" s="61"/>
      <c r="H18" s="61"/>
      <c r="I18" s="61"/>
      <c r="J18" s="62"/>
    </row>
    <row r="19" spans="4:10" x14ac:dyDescent="0.2">
      <c r="G19" s="16"/>
      <c r="H19" s="16"/>
      <c r="I19" s="16"/>
      <c r="J19" s="4"/>
    </row>
    <row r="20" spans="4:10" x14ac:dyDescent="0.2">
      <c r="G20" s="16"/>
      <c r="H20" s="17"/>
      <c r="I20" s="17"/>
      <c r="J20" s="4"/>
    </row>
    <row r="21" spans="4:10" x14ac:dyDescent="0.2">
      <c r="G21" s="16"/>
      <c r="H21" s="18"/>
      <c r="I21" s="4"/>
      <c r="J21" s="4"/>
    </row>
    <row r="22" spans="4:10" x14ac:dyDescent="0.2">
      <c r="G22" s="16"/>
      <c r="H22" s="18"/>
      <c r="I22" s="4"/>
      <c r="J22" s="4"/>
    </row>
    <row r="23" spans="4:10" x14ac:dyDescent="0.2">
      <c r="G23" s="16"/>
      <c r="H23" s="18"/>
      <c r="I23" s="4"/>
      <c r="J23" s="4"/>
    </row>
    <row r="24" spans="4:10" x14ac:dyDescent="0.2">
      <c r="G24" s="16"/>
      <c r="H24" s="18"/>
      <c r="I24" s="4"/>
      <c r="J24" s="4"/>
    </row>
    <row r="25" spans="4:10" x14ac:dyDescent="0.2">
      <c r="G25" s="16"/>
      <c r="H25" s="18"/>
      <c r="I25" s="4"/>
      <c r="J25" s="4"/>
    </row>
    <row r="26" spans="4:10" x14ac:dyDescent="0.2">
      <c r="G26" s="16"/>
      <c r="H26" s="16"/>
      <c r="I26" s="16"/>
      <c r="J26" s="4"/>
    </row>
    <row r="52" spans="1:16" s="15" customFormat="1" x14ac:dyDescent="0.2">
      <c r="A52" s="1"/>
      <c r="B52" s="1"/>
      <c r="C52" s="1"/>
      <c r="D52" s="1" t="s">
        <v>116</v>
      </c>
      <c r="E52" s="1"/>
      <c r="F52" s="2" t="s">
        <v>13</v>
      </c>
      <c r="G52" s="24" t="s">
        <v>117</v>
      </c>
      <c r="J52" s="1"/>
      <c r="K52" s="1"/>
      <c r="L52" s="1"/>
      <c r="M52" s="1"/>
      <c r="N52" s="1"/>
      <c r="O52" s="1"/>
      <c r="P52" s="1"/>
    </row>
    <row r="53" spans="1:16" s="15" customFormat="1" x14ac:dyDescent="0.2">
      <c r="A53" s="1"/>
      <c r="B53" s="1"/>
      <c r="C53" s="1"/>
      <c r="D53" s="1"/>
      <c r="E53" s="1"/>
      <c r="F53" s="2" t="s">
        <v>14</v>
      </c>
      <c r="G53" s="24" t="s">
        <v>118</v>
      </c>
      <c r="J53" s="1"/>
      <c r="K53" s="1"/>
      <c r="L53" s="1"/>
      <c r="M53" s="1"/>
      <c r="N53" s="1"/>
      <c r="O53" s="1"/>
      <c r="P53" s="1"/>
    </row>
    <row r="54" spans="1:16" s="15" customFormat="1" x14ac:dyDescent="0.2">
      <c r="A54" s="1"/>
      <c r="B54" s="1"/>
      <c r="C54" s="1"/>
      <c r="D54" s="1"/>
      <c r="E54" s="1"/>
      <c r="F54" s="2"/>
      <c r="G54" s="24"/>
      <c r="J54" s="1"/>
      <c r="K54" s="1"/>
      <c r="L54" s="1"/>
      <c r="M54" s="1"/>
      <c r="N54" s="1"/>
      <c r="O54" s="1"/>
      <c r="P54" s="1"/>
    </row>
  </sheetData>
  <sortState ref="E5:I15">
    <sortCondition descending="1" ref="I5:I15"/>
  </sortState>
  <mergeCells count="4">
    <mergeCell ref="D1:J2"/>
    <mergeCell ref="D3:J3"/>
    <mergeCell ref="E4:F4"/>
    <mergeCell ref="D5:D15"/>
  </mergeCells>
  <printOptions horizontalCentered="1" verticalCentered="1"/>
  <pageMargins left="0.75" right="0.43307086614173229" top="0.23622047244094491" bottom="1" header="0" footer="0"/>
  <pageSetup scale="8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52"/>
  <sheetViews>
    <sheetView showGridLines="0" topLeftCell="C1" zoomScaleNormal="100" workbookViewId="0">
      <selection activeCell="J36" sqref="J36"/>
    </sheetView>
  </sheetViews>
  <sheetFormatPr baseColWidth="10" defaultRowHeight="12.75" x14ac:dyDescent="0.2"/>
  <cols>
    <col min="1" max="1" width="11.28515625" style="1" hidden="1" customWidth="1"/>
    <col min="2" max="2" width="0.140625" style="1" hidden="1" customWidth="1"/>
    <col min="3" max="3" width="2" style="1" customWidth="1"/>
    <col min="4" max="4" width="6.5703125" style="1" bestFit="1" customWidth="1"/>
    <col min="5" max="5" width="5.42578125" style="2" bestFit="1" customWidth="1"/>
    <col min="6" max="6" width="20.28515625" style="3" bestFit="1" customWidth="1"/>
    <col min="7" max="7" width="8.42578125" style="15" customWidth="1"/>
    <col min="8" max="8" width="7.42578125" style="15" customWidth="1"/>
    <col min="9" max="9" width="9.42578125" style="15" customWidth="1"/>
    <col min="10" max="10" width="15.7109375" style="1" customWidth="1"/>
    <col min="11" max="16384" width="11.42578125" style="1"/>
  </cols>
  <sheetData>
    <row r="1" spans="4:17" x14ac:dyDescent="0.2">
      <c r="D1" s="111" t="s">
        <v>114</v>
      </c>
      <c r="E1" s="111"/>
      <c r="F1" s="111"/>
      <c r="G1" s="111"/>
      <c r="H1" s="111"/>
      <c r="I1" s="111"/>
      <c r="J1" s="111"/>
    </row>
    <row r="2" spans="4:17" x14ac:dyDescent="0.2">
      <c r="D2" s="111"/>
      <c r="E2" s="111"/>
      <c r="F2" s="111"/>
      <c r="G2" s="111"/>
      <c r="H2" s="111"/>
      <c r="I2" s="111"/>
      <c r="J2" s="111"/>
    </row>
    <row r="3" spans="4:17" ht="38.25" customHeight="1" x14ac:dyDescent="0.2">
      <c r="D3" s="107" t="s">
        <v>143</v>
      </c>
      <c r="E3" s="107"/>
      <c r="F3" s="107"/>
      <c r="G3" s="107"/>
      <c r="H3" s="107"/>
      <c r="I3" s="107"/>
      <c r="J3" s="107"/>
    </row>
    <row r="4" spans="4:17" ht="30.75" customHeight="1" thickBot="1" x14ac:dyDescent="0.25">
      <c r="E4" s="123" t="s">
        <v>12</v>
      </c>
      <c r="F4" s="123"/>
      <c r="G4" s="14" t="s">
        <v>13</v>
      </c>
      <c r="H4" s="14" t="s">
        <v>14</v>
      </c>
      <c r="I4" s="14" t="s">
        <v>10</v>
      </c>
    </row>
    <row r="5" spans="4:17" ht="13.5" thickBot="1" x14ac:dyDescent="0.25">
      <c r="D5" s="128" t="s">
        <v>91</v>
      </c>
      <c r="E5" s="93" t="s">
        <v>2</v>
      </c>
      <c r="F5" s="94" t="s">
        <v>96</v>
      </c>
      <c r="G5" s="25">
        <v>117114</v>
      </c>
      <c r="H5" s="25">
        <v>17710</v>
      </c>
      <c r="I5" s="26">
        <f>SUM(G5:H5)</f>
        <v>134824</v>
      </c>
      <c r="O5" s="5"/>
      <c r="P5" s="5"/>
      <c r="Q5" s="5"/>
    </row>
    <row r="6" spans="4:17" ht="13.5" thickBot="1" x14ac:dyDescent="0.25">
      <c r="D6" s="128"/>
      <c r="E6" s="95" t="s">
        <v>6</v>
      </c>
      <c r="F6" s="96" t="s">
        <v>99</v>
      </c>
      <c r="G6" s="23">
        <v>52579</v>
      </c>
      <c r="H6" s="23">
        <v>5839</v>
      </c>
      <c r="I6" s="26">
        <f t="shared" ref="I6:I15" si="0">SUM(G6:H6)</f>
        <v>58418</v>
      </c>
      <c r="O6" s="5"/>
      <c r="P6" s="5"/>
      <c r="Q6" s="5"/>
    </row>
    <row r="7" spans="4:17" ht="13.5" thickBot="1" x14ac:dyDescent="0.25">
      <c r="D7" s="128"/>
      <c r="E7" s="95" t="s">
        <v>93</v>
      </c>
      <c r="F7" s="96" t="s">
        <v>135</v>
      </c>
      <c r="G7" s="23">
        <v>24337</v>
      </c>
      <c r="H7" s="23">
        <v>3763</v>
      </c>
      <c r="I7" s="26">
        <f t="shared" si="0"/>
        <v>28100</v>
      </c>
      <c r="O7" s="5"/>
      <c r="P7" s="5"/>
      <c r="Q7" s="5"/>
    </row>
    <row r="8" spans="4:17" ht="13.5" thickBot="1" x14ac:dyDescent="0.25">
      <c r="D8" s="128"/>
      <c r="E8" s="95" t="s">
        <v>100</v>
      </c>
      <c r="F8" s="96" t="s">
        <v>130</v>
      </c>
      <c r="G8" s="23">
        <v>15123</v>
      </c>
      <c r="H8" s="23">
        <v>3952</v>
      </c>
      <c r="I8" s="26">
        <f t="shared" si="0"/>
        <v>19075</v>
      </c>
      <c r="O8" s="5"/>
      <c r="P8" s="5"/>
      <c r="Q8" s="5"/>
    </row>
    <row r="9" spans="4:17" ht="13.5" thickBot="1" x14ac:dyDescent="0.25">
      <c r="D9" s="128"/>
      <c r="E9" s="95" t="s">
        <v>97</v>
      </c>
      <c r="F9" s="96" t="s">
        <v>98</v>
      </c>
      <c r="G9" s="23">
        <v>9927</v>
      </c>
      <c r="H9" s="23">
        <v>7694</v>
      </c>
      <c r="I9" s="26">
        <f t="shared" si="0"/>
        <v>17621</v>
      </c>
      <c r="O9" s="5"/>
      <c r="P9" s="5"/>
      <c r="Q9" s="5"/>
    </row>
    <row r="10" spans="4:17" ht="13.5" thickBot="1" x14ac:dyDescent="0.25">
      <c r="D10" s="128"/>
      <c r="E10" s="95" t="s">
        <v>92</v>
      </c>
      <c r="F10" s="96" t="s">
        <v>137</v>
      </c>
      <c r="G10" s="23">
        <v>11573</v>
      </c>
      <c r="H10" s="23">
        <v>2798</v>
      </c>
      <c r="I10" s="26">
        <f t="shared" si="0"/>
        <v>14371</v>
      </c>
      <c r="O10" s="5"/>
      <c r="P10" s="5"/>
      <c r="Q10" s="5"/>
    </row>
    <row r="11" spans="4:17" ht="13.5" thickBot="1" x14ac:dyDescent="0.25">
      <c r="D11" s="128"/>
      <c r="E11" s="95" t="s">
        <v>105</v>
      </c>
      <c r="F11" s="96" t="s">
        <v>106</v>
      </c>
      <c r="G11" s="23">
        <v>4669</v>
      </c>
      <c r="H11" s="23">
        <v>2070</v>
      </c>
      <c r="I11" s="26">
        <f t="shared" si="0"/>
        <v>6739</v>
      </c>
      <c r="O11" s="5"/>
      <c r="P11" s="5"/>
      <c r="Q11" s="5"/>
    </row>
    <row r="12" spans="4:17" ht="13.5" thickBot="1" x14ac:dyDescent="0.25">
      <c r="D12" s="128"/>
      <c r="E12" s="95" t="s">
        <v>94</v>
      </c>
      <c r="F12" s="96" t="s">
        <v>95</v>
      </c>
      <c r="G12" s="23">
        <v>2480</v>
      </c>
      <c r="H12" s="23">
        <v>2521</v>
      </c>
      <c r="I12" s="26">
        <f t="shared" si="0"/>
        <v>5001</v>
      </c>
      <c r="O12" s="5"/>
      <c r="P12" s="5"/>
      <c r="Q12" s="5"/>
    </row>
    <row r="13" spans="4:17" ht="13.5" thickBot="1" x14ac:dyDescent="0.25">
      <c r="D13" s="128"/>
      <c r="E13" s="95" t="s">
        <v>101</v>
      </c>
      <c r="F13" s="96" t="s">
        <v>102</v>
      </c>
      <c r="G13" s="23">
        <v>2451</v>
      </c>
      <c r="H13" s="23">
        <v>4831</v>
      </c>
      <c r="I13" s="26">
        <f t="shared" si="0"/>
        <v>7282</v>
      </c>
      <c r="O13" s="5"/>
      <c r="P13" s="5"/>
      <c r="Q13" s="5"/>
    </row>
    <row r="14" spans="4:17" ht="13.5" thickBot="1" x14ac:dyDescent="0.25">
      <c r="D14" s="128"/>
      <c r="E14" s="95" t="s">
        <v>107</v>
      </c>
      <c r="F14" s="96" t="s">
        <v>131</v>
      </c>
      <c r="G14" s="23">
        <v>6094</v>
      </c>
      <c r="H14" s="23">
        <v>2498</v>
      </c>
      <c r="I14" s="26">
        <f t="shared" si="0"/>
        <v>8592</v>
      </c>
      <c r="O14" s="5"/>
      <c r="P14" s="5"/>
      <c r="Q14" s="5"/>
    </row>
    <row r="15" spans="4:17" ht="13.5" thickBot="1" x14ac:dyDescent="0.25">
      <c r="D15" s="128"/>
      <c r="E15" s="97" t="s">
        <v>103</v>
      </c>
      <c r="F15" s="98" t="s">
        <v>104</v>
      </c>
      <c r="G15" s="28">
        <v>1409</v>
      </c>
      <c r="H15" s="28">
        <v>4647</v>
      </c>
      <c r="I15" s="26">
        <f t="shared" si="0"/>
        <v>6056</v>
      </c>
      <c r="J15" s="6">
        <f>SUM(I5:I15)</f>
        <v>306079</v>
      </c>
      <c r="O15" s="5"/>
      <c r="P15" s="5"/>
      <c r="Q15" s="5"/>
    </row>
    <row r="17" spans="7:10" x14ac:dyDescent="0.2">
      <c r="J17" s="5"/>
    </row>
    <row r="21" spans="7:10" x14ac:dyDescent="0.2">
      <c r="G21" s="16"/>
      <c r="H21" s="16"/>
      <c r="I21" s="16"/>
      <c r="J21" s="4"/>
    </row>
    <row r="22" spans="7:10" x14ac:dyDescent="0.2">
      <c r="G22" s="16"/>
      <c r="H22" s="17"/>
      <c r="I22" s="17"/>
      <c r="J22" s="4"/>
    </row>
    <row r="23" spans="7:10" x14ac:dyDescent="0.2">
      <c r="G23" s="16"/>
      <c r="H23" s="18"/>
      <c r="I23" s="4"/>
      <c r="J23" s="4"/>
    </row>
    <row r="24" spans="7:10" x14ac:dyDescent="0.2">
      <c r="G24" s="16"/>
      <c r="H24" s="18"/>
      <c r="I24" s="4"/>
      <c r="J24" s="4"/>
    </row>
    <row r="25" spans="7:10" x14ac:dyDescent="0.2">
      <c r="G25" s="16"/>
      <c r="H25" s="18"/>
      <c r="I25" s="4"/>
      <c r="J25" s="4"/>
    </row>
    <row r="26" spans="7:10" x14ac:dyDescent="0.2">
      <c r="G26" s="16"/>
      <c r="H26" s="18"/>
      <c r="I26" s="4"/>
      <c r="J26" s="4"/>
    </row>
    <row r="27" spans="7:10" x14ac:dyDescent="0.2">
      <c r="G27" s="16"/>
      <c r="H27" s="18"/>
      <c r="I27" s="4"/>
      <c r="J27" s="4"/>
    </row>
    <row r="28" spans="7:10" x14ac:dyDescent="0.2">
      <c r="G28" s="16"/>
      <c r="H28" s="16"/>
      <c r="I28" s="16"/>
      <c r="J28" s="4"/>
    </row>
    <row r="50" spans="4:7" x14ac:dyDescent="0.2">
      <c r="D50" s="1" t="s">
        <v>116</v>
      </c>
      <c r="E50" s="1"/>
      <c r="F50" s="2" t="s">
        <v>13</v>
      </c>
      <c r="G50" s="24" t="s">
        <v>117</v>
      </c>
    </row>
    <row r="51" spans="4:7" x14ac:dyDescent="0.2">
      <c r="E51" s="1"/>
      <c r="F51" s="2" t="s">
        <v>14</v>
      </c>
      <c r="G51" s="24" t="s">
        <v>118</v>
      </c>
    </row>
    <row r="52" spans="4:7" x14ac:dyDescent="0.2">
      <c r="E52" s="1"/>
      <c r="F52" s="2"/>
      <c r="G52" s="24"/>
    </row>
  </sheetData>
  <mergeCells count="4">
    <mergeCell ref="D5:D15"/>
    <mergeCell ref="E4:F4"/>
    <mergeCell ref="D1:J2"/>
    <mergeCell ref="D3:J3"/>
  </mergeCells>
  <phoneticPr fontId="0" type="noConversion"/>
  <printOptions horizontalCentered="1" verticalCentered="1"/>
  <pageMargins left="0.75" right="0.43307086614173229" top="0.23622047244094491" bottom="1" header="0" footer="0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CONCENTRADO</vt:lpstr>
      <vt:lpstr>POR GERENCIA</vt:lpstr>
      <vt:lpstr>CENTRO</vt:lpstr>
      <vt:lpstr>NORESTE</vt:lpstr>
      <vt:lpstr>NOROESTE</vt:lpstr>
      <vt:lpstr>SURESTE</vt:lpstr>
      <vt:lpstr>OCCIDENTE</vt:lpstr>
      <vt:lpstr>CENTRO!Área_de_impresión</vt:lpstr>
      <vt:lpstr>CONCENTRADO!Área_de_impresión</vt:lpstr>
      <vt:lpstr>NORESTE!Área_de_impresión</vt:lpstr>
      <vt:lpstr>NOROESTE!Área_de_impresión</vt:lpstr>
      <vt:lpstr>OCCIDENTE!Área_de_impresión</vt:lpstr>
      <vt:lpstr>'POR GERENCIA'!Área_de_impresión</vt:lpstr>
      <vt:lpstr>SURESTE!Área_de_impresión</vt:lpstr>
    </vt:vector>
  </TitlesOfParts>
  <Company>S.C.T.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orj_c4214ing</dc:creator>
  <cp:lastModifiedBy>Miguel Angel Valles Cruz</cp:lastModifiedBy>
  <cp:lastPrinted>2022-03-17T00:36:23Z</cp:lastPrinted>
  <dcterms:created xsi:type="dcterms:W3CDTF">2008-11-21T20:38:57Z</dcterms:created>
  <dcterms:modified xsi:type="dcterms:W3CDTF">2022-06-10T18:44:54Z</dcterms:modified>
</cp:coreProperties>
</file>